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440" windowWidth="16080" windowHeight="9432" activeTab="0"/>
  </bookViews>
  <sheets>
    <sheet name="Лист1 (2)" sheetId="1" r:id="rId1"/>
    <sheet name="Лист1" sheetId="2" r:id="rId2"/>
  </sheets>
  <definedNames>
    <definedName name="_xlnm.Print_Titles" localSheetId="0">'Лист1 (2)'!$3:$3</definedName>
    <definedName name="_xlnm.Print_Area" localSheetId="0">'Лист1 (2)'!$A$1:$N$124</definedName>
  </definedNames>
  <calcPr fullCalcOnLoad="1"/>
</workbook>
</file>

<file path=xl/sharedStrings.xml><?xml version="1.0" encoding="utf-8"?>
<sst xmlns="http://schemas.openxmlformats.org/spreadsheetml/2006/main" count="489" uniqueCount="336">
  <si>
    <t xml:space="preserve">Відшкодування за поданими судовими позовами </t>
  </si>
  <si>
    <t>На проведення процедури реєстрації однієї одиниці спеціалізованого санітарного транспортного засобу екстреної медичної допомоги типів В і С для забезпечення центрів екстреної медичної допомоги та медицини катастроф, закупленого за рахунок коштів Державного бюджету України</t>
  </si>
  <si>
    <t>Для реалізації заходів Програми з організації територіальної оборони Новгород-Сіверського району Чернігівської області на 2021-2022 роки</t>
  </si>
  <si>
    <t>Пакети мережевого програмного забезпечення, комп'ютерна техніка</t>
  </si>
  <si>
    <t>Медогляд</t>
  </si>
  <si>
    <t>Забезпечення перевезення пасажирів на приміських автобусних маршрутах: Бучки - 51155 грн, Рогівка - 26176 грн, Студінка - 71407 грн, Будище - 59823 грн, Попівка - 72337 грн, Фаївка - 33971 грн, Буда-Вороб'ївка - 15058 грн.</t>
  </si>
  <si>
    <t xml:space="preserve">Забезпечення перевезення пасажирів на міському  автобусному маршруті: Площа-Дачна - 50056 грн,    Автостанція-Льонозавод- Площа-Радгосп - 121643 грн </t>
  </si>
  <si>
    <t>Рятувальні жилети, двигун для моторного човна</t>
  </si>
  <si>
    <t>Підтримка акредитації державної лабораторії ветеринарної медицини</t>
  </si>
  <si>
    <t xml:space="preserve">                 Звіт про використання коштів на  місцеві  програми, які фінансуватимуться за рахунок коштів   бюджету Новгород-Сіверської міської  територіальної громади у 2021 році (з урахуванням  змін) станом на 01.09.2021 року</t>
  </si>
  <si>
    <r>
      <t>Фактично використано коштів</t>
    </r>
    <r>
      <rPr>
        <b/>
        <u val="single"/>
        <sz val="24"/>
        <rFont val="Times New Roman"/>
        <family val="1"/>
      </rPr>
      <t xml:space="preserve"> на 01 вересня 2021 року</t>
    </r>
  </si>
  <si>
    <t>Відзначення здобутих особливих досягнень молоді</t>
  </si>
  <si>
    <t>№</t>
  </si>
  <si>
    <t>Назва Програми</t>
  </si>
  <si>
    <t>Головний розпорядник бюджетних коштів</t>
  </si>
  <si>
    <t xml:space="preserve">                  "Перелік місцевих  програм, які фінансуватимуться за рахунок коштів  
                                            бюджету Новгород-Сіверської міської  територіальної громади у 2021 році"</t>
  </si>
  <si>
    <t xml:space="preserve">Міська Програма
із забезпечення житлом дітей-сиріт, дітей, позбавлених батьківського піклування та осіб з їх числа на території Новгород-Сіверської міської територіальної громади 
 на 2021-2023 роки
</t>
  </si>
  <si>
    <t>Фінансове забезпечення програм (в тис.грн.)</t>
  </si>
  <si>
    <t>Цільова Програма розвитку сімейних форм виховання дітей-сиріт,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</si>
  <si>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r>
      <rPr>
        <sz val="12"/>
        <rFont val="Times New Roman"/>
        <family val="1"/>
      </rPr>
      <t>П Р О Г Р А М А
Міський автобус  у місті Новгороді - Сіверському
на 2021 - 2022 роки</t>
    </r>
    <r>
      <rPr>
        <sz val="10"/>
        <rFont val="Times New Roman"/>
        <family val="1"/>
      </rPr>
      <t xml:space="preserve">
</t>
    </r>
  </si>
  <si>
    <t xml:space="preserve">ПРОГРАМА
 підтримки індивідуального житлового будівництва та розвитку особистого селянського господарства «Власний дім» 
на 2021 – 2027 роки
Новгород-Сіверської міської територіальної громади
</t>
  </si>
  <si>
    <t xml:space="preserve">ПРОГРАМА 
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</si>
  <si>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t xml:space="preserve">ПРОГРАМА
проведення будівництва,  ремонту та утримання 
дорожнього покриття вулиць та тротуарів у населених пунктах 
Новгород-Сіверської міської територіальної громади 
 на  2021  рік
</t>
  </si>
  <si>
    <t xml:space="preserve">Програма
проведення нормативної грошової оцінки земель  
населених пунктів Новгород-Сіверської міської  територіальної громади 
на 2021 рік
</t>
  </si>
  <si>
    <t xml:space="preserve">Програма
розвитку земельних відносин на території 
Новгород-Сіверської міської  територіальної громади на 2021 рік
</t>
  </si>
  <si>
    <t>1230.0</t>
  </si>
  <si>
    <r>
      <t xml:space="preserve">Програма управління комунальним майном Новгород-Сіверської міської </t>
    </r>
    <r>
      <rPr>
        <sz val="10"/>
        <color indexed="10"/>
        <rFont val="Times New Roman"/>
        <family val="1"/>
      </rPr>
      <t xml:space="preserve">об’єднаної </t>
    </r>
    <r>
      <rPr>
        <sz val="10"/>
        <rFont val="Times New Roman"/>
        <family val="1"/>
      </rPr>
      <t>територіальної громади на   2021 рік</t>
    </r>
  </si>
  <si>
    <t xml:space="preserve">ПРОГРАМА
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</si>
  <si>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 xml:space="preserve">ПРОГРАМА
надання допомоги відділу прикордонної служби «Грем'яч» Чернігівського прикордонного загону на 2021 рік 
</t>
  </si>
  <si>
    <t>державний б-т</t>
  </si>
  <si>
    <t xml:space="preserve">ПРОГРАМА
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</si>
  <si>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
надання пільг на встановлення та користування квартирними телефонами на території Новгород-Сіверської міської територіальної громади 
на 2021 - 2022 роки
</t>
  </si>
  <si>
    <t xml:space="preserve">Програма
надання пільг на проїзд на санаторно-курортне лікування
постраждалим внаслідок Чорнобильської катастрофи мешканцям 
Новгород-Сіверської міської територіальної громади
на 2021 - 2022 роки
</t>
  </si>
  <si>
    <t xml:space="preserve">Програма
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
</t>
  </si>
  <si>
    <t xml:space="preserve">Програма
соціального захисту осіб з інвалідністю, які проживають
на території Новгород-Сіверської міської територіальної громади, 
на 2021 - 2022 роки
</t>
  </si>
  <si>
    <t xml:space="preserve">Цільова програма 
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
</t>
  </si>
  <si>
    <t xml:space="preserve">доробити </t>
  </si>
  <si>
    <r>
      <rPr>
        <sz val="10"/>
        <color indexed="10"/>
        <rFont val="Times New Roman"/>
        <family val="1"/>
      </rPr>
      <t xml:space="preserve">Програма
  надання пільг на проїзд окремим категоріям громадян 
Новгород-Сіверської міської територіальної громади </t>
    </r>
    <r>
      <rPr>
        <sz val="10"/>
        <rFont val="Times New Roman"/>
        <family val="1"/>
      </rPr>
      <t xml:space="preserve">
залізничним транспортом приміського сполучення 
на 2021 - 2022 роки
</t>
    </r>
  </si>
  <si>
    <t>??????</t>
  </si>
  <si>
    <t xml:space="preserve">ПРОГРАМА
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</si>
  <si>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r>
      <rPr>
        <sz val="10"/>
        <rFont val="Times New Roman"/>
        <family val="1"/>
      </rPr>
      <t xml:space="preserve">ПРОГРАМА
фінансової підтримки комунальних підприємств Новгород-Сіверської 
міської територіальної громади та здійснення внесків </t>
    </r>
    <r>
      <rPr>
        <sz val="10"/>
        <color indexed="10"/>
        <rFont val="Times New Roman"/>
        <family val="1"/>
      </rPr>
      <t xml:space="preserve">
до їх статутного капіталу на  2021 рік
</t>
    </r>
  </si>
  <si>
    <t xml:space="preserve">Програма забезпечення 
розробки (корегування, оновлення) містобудівної  
документації «Генеральний план міста 
Новгород-Сіверський» на 2021- 2022 роки
</t>
  </si>
  <si>
    <t xml:space="preserve">
Програма
фінансового забезпечення  проведення повторних  місцевих виборів міського голови  17 січня 2021 року  на 2020 - 2021 роки
</t>
  </si>
  <si>
    <t xml:space="preserve">Програма
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
</t>
  </si>
  <si>
    <t>доробити паспорт</t>
  </si>
  <si>
    <t xml:space="preserve">Програма
забезпечення препаратами інсуліну хворих на цукровий діабет
мешканців Новгород-Сіверської міської територіальної громади 
на 2021 - 2022 роки
</t>
  </si>
  <si>
    <t xml:space="preserve"> Програма забезпечення розробки (корегування, оновлення) містобудівної документації  «Генеральний план міста Новгород-Сіверський» на 2021-2022 роки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</si>
  <si>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</si>
  <si>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об'єдноної територіальної громади на 2020-2022 роки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</si>
  <si>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</si>
  <si>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зробити??????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</si>
  <si>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</si>
  <si>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буде чи ні?????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</si>
  <si>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</si>
  <si>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Програма
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2021 - 2022 роки</t>
  </si>
  <si>
    <t>Програма розвитку малого і середнього підприємництва у м. Новгород-Сіверський на 2017-2020 роки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</si>
  <si>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</si>
  <si>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є на 2021????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</si>
  <si>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</si>
  <si>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r>
      <t>с</t>
    </r>
    <r>
      <rPr>
        <sz val="10"/>
        <color indexed="10"/>
        <rFont val="Times New Roman"/>
        <family val="1"/>
      </rPr>
      <t>пец фонд</t>
    </r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</si>
  <si>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</si>
  <si>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2020 - 354882</t>
  </si>
  <si>
    <t>КОРОНОВІРУС</t>
  </si>
  <si>
    <t>ГРОМАДСЬКІ ОБЄДНАННЯ</t>
  </si>
  <si>
    <t>ТРУДОВИЙ АРХІВ</t>
  </si>
  <si>
    <t>ЛІКАРНІ</t>
  </si>
  <si>
    <r>
      <rPr>
        <sz val="10"/>
        <rFont val="Times New Roman"/>
        <family val="1"/>
      </rPr>
      <t xml:space="preserve">Програми  з  відзначення 
державних та професійних свят, ювілейних дат, 
проведення  культурно-мистецьких  заходів </t>
    </r>
    <r>
      <rPr>
        <b/>
        <sz val="10"/>
        <color indexed="10"/>
        <rFont val="Times New Roman"/>
        <family val="1"/>
      </rPr>
      <t xml:space="preserve">
Новгород-Сіверської міської територіальної
громади на 2021-2022 роки
</t>
    </r>
  </si>
  <si>
    <t>Програми «Молодь Сіверщини» на 2021-2023 роки</t>
  </si>
  <si>
    <r>
      <rPr>
        <sz val="10"/>
        <rFont val="Times New Roman"/>
        <family val="1"/>
      </rPr>
      <t>Програма «Оздоровлення  та  відпочинку  дітей             Новгород-Сіверської міської територіальної громади»  на 2021-20</t>
    </r>
    <r>
      <rPr>
        <sz val="10"/>
        <color indexed="10"/>
        <rFont val="Times New Roman"/>
        <family val="1"/>
      </rPr>
      <t>23 роки</t>
    </r>
  </si>
  <si>
    <r>
      <rPr>
        <sz val="10"/>
        <rFont val="Times New Roman"/>
        <family val="1"/>
      </rPr>
      <t>Програма розвитку фізичної культури і спорту Новгород-Сіверської міської територіальної
громади на 2021-2023 роки</t>
    </r>
    <r>
      <rPr>
        <sz val="10"/>
        <color indexed="10"/>
        <rFont val="Times New Roman"/>
        <family val="1"/>
      </rPr>
      <t xml:space="preserve">
</t>
    </r>
  </si>
  <si>
    <t>Програми з національно-патріотичного виховання
Новгород-Сіверської міської територіальної громади на 2021-2025 роки</t>
  </si>
  <si>
    <t>Програма «Шкільний автобус» Новгород-Сіверської міської територіальної громади на 2021-2022 роки</t>
  </si>
  <si>
    <t xml:space="preserve">ПРОГРАМА
«Організація харчування дітей у закладах освіти 
Новгород-Сіверської міської територіальної громади на 2021-2022 роки»
</t>
  </si>
  <si>
    <t>Міська рада</t>
  </si>
  <si>
    <t>Відділ освіти, молоді та спорту</t>
  </si>
  <si>
    <t>Управління соціального захисту населення, сім'ї та праці</t>
  </si>
  <si>
    <t>УСЗН</t>
  </si>
  <si>
    <t>Відділ культури, туризму та з питань діяльності ЗМІ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</si>
  <si>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</si>
  <si>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Фінансове управління Н-Сіверської міської ради</t>
  </si>
  <si>
    <t>ФУ міської ради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</si>
  <si>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</si>
  <si>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розвитку малого і середнього підприємництва у  Новгород-Сіверський міській територіальній громаді на 2021-2024 роки</t>
  </si>
  <si>
    <t>Програма боротьби з онкологічними   захворюваннями на 2021-2025 роки.</t>
  </si>
  <si>
    <t>Програма розвитку первинної медико-санітарної допомоги та створення умов для надання якісних медичних послуг населенню на 2021 рік.</t>
  </si>
  <si>
    <t>Орієнтовна сума розпорядниківна 2021 рік (необхідні видатки)</t>
  </si>
  <si>
    <t>Різниця в бюджетний запит (Форма-3)</t>
  </si>
  <si>
    <t>КПКВ</t>
  </si>
  <si>
    <t>018220</t>
  </si>
  <si>
    <t>018130</t>
  </si>
  <si>
    <t>0116030</t>
  </si>
  <si>
    <t>0117350</t>
  </si>
  <si>
    <t>0117130</t>
  </si>
  <si>
    <t>0117461</t>
  </si>
  <si>
    <t>0118831</t>
  </si>
  <si>
    <t>0117412</t>
  </si>
  <si>
    <t>0113112</t>
  </si>
  <si>
    <t>0110150</t>
  </si>
  <si>
    <t>0116071</t>
  </si>
  <si>
    <t>0113242</t>
  </si>
  <si>
    <t>0118340</t>
  </si>
  <si>
    <t>0110191</t>
  </si>
  <si>
    <t>0117610</t>
  </si>
  <si>
    <t>0118110</t>
  </si>
  <si>
    <t>0113210</t>
  </si>
  <si>
    <t>0116020</t>
  </si>
  <si>
    <t>0112111</t>
  </si>
  <si>
    <t>0613131</t>
  </si>
  <si>
    <t>0615011</t>
  </si>
  <si>
    <t>0810160</t>
  </si>
  <si>
    <t>0812144</t>
  </si>
  <si>
    <t>0813031</t>
  </si>
  <si>
    <t>0813032</t>
  </si>
  <si>
    <t>0813035</t>
  </si>
  <si>
    <t>0813050</t>
  </si>
  <si>
    <t>0813123</t>
  </si>
  <si>
    <t>0813210</t>
  </si>
  <si>
    <t>0813160</t>
  </si>
  <si>
    <t>0813242</t>
  </si>
  <si>
    <t>1014082</t>
  </si>
  <si>
    <t>3710160</t>
  </si>
  <si>
    <t>3719800</t>
  </si>
  <si>
    <t>0116083</t>
  </si>
  <si>
    <t>1014081</t>
  </si>
  <si>
    <t>0611021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</si>
  <si>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</si>
  <si>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0112010</t>
  </si>
  <si>
    <t xml:space="preserve"> 0117680</t>
  </si>
  <si>
    <t>0110180</t>
  </si>
  <si>
    <t>0117322</t>
  </si>
  <si>
    <t xml:space="preserve">0611010 </t>
  </si>
  <si>
    <t xml:space="preserve"> 0613140</t>
  </si>
  <si>
    <t>ВСЬОГО</t>
  </si>
  <si>
    <t>РАЗОМ</t>
  </si>
  <si>
    <r>
      <t>Програма забезпечення лікарями  комунального  некомерційного підприємства «Новгород-Сіверський районний Центр  первинної медико-санітарної допомоги» на 2021-2023 роки.</t>
    </r>
    <r>
      <rPr>
        <i/>
        <sz val="24"/>
        <rFont val="Times New Roman"/>
        <family val="1"/>
      </rPr>
      <t xml:space="preserve"> </t>
    </r>
  </si>
  <si>
    <r>
      <t>Програма забезпечення дітей з інвалідністю  технічними та іншими засобами, дітей віком до 1 року, народжених  ВІЛ-інфікованими матерями, молочними сумішами на 2021-2023 роки.</t>
    </r>
    <r>
      <rPr>
        <i/>
        <sz val="24"/>
        <rFont val="Times New Roman"/>
        <family val="1"/>
      </rPr>
      <t xml:space="preserve">       </t>
    </r>
  </si>
  <si>
    <t>0118230</t>
  </si>
  <si>
    <t xml:space="preserve">Програма соціального захисту осіб з інвалідністю, які проживають на території Новгород-Сіверської міської територіальної громади, на 2021 - 2022 роки
</t>
  </si>
  <si>
    <t xml:space="preserve">Програма розвитку фізичної культури і спорту Новгород-Сіверської міської територіальної громади                                                   на 2021-2023 роки
</t>
  </si>
  <si>
    <t>Програми з національно-патріотичного виховання Новгород-Сіверської міської територіальної громади                                                                                         на 2021-2025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</si>
  <si>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на 2020-2022 роки</t>
  </si>
  <si>
    <t xml:space="preserve">Програма надання пільг на встановлення та користування квартирними телефонами на території Новгород-Сіверської міської територіальної громади 
на 2021-2022 роки
</t>
  </si>
  <si>
    <t xml:space="preserve"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
</t>
  </si>
  <si>
    <t>Комплексна програма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                                                                                                                                на 2021-2022 роки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</si>
  <si>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2021-2022 роки
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</si>
  <si>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 на 2020-2022 роки</t>
  </si>
  <si>
    <t>Програма інформатизації Новгород-Сіверської міської об'єднаної територіальної громади                                                                                                            на 2020-2022 роки</t>
  </si>
  <si>
    <t>Цільова соціальна програма розвитку цивільного захисту, реагування на надзвичайні ситуації, події та ліквідації пожеж  в Новгород-Сіверській міській об'єднаній територіальній громаді                                                                        на 2020-2024 роки (зі змінами)</t>
  </si>
  <si>
    <t>Програма інформатизації Новгород-Сіверської міської об'єднаної територіальної громади на 2020-2022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</si>
  <si>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</si>
  <si>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забезпечення діяльност Комунальної установи "Міський трудовий архів" Новгород-Сіверської міської ради Чернігівської області на 2021 рік</t>
  </si>
  <si>
    <t xml:space="preserve">Цільова програма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міської територіальної  громади  на  2021-2022 роки. </t>
  </si>
  <si>
    <r>
      <t xml:space="preserve">Міська Програма </t>
    </r>
    <r>
      <rPr>
        <sz val="24"/>
        <rFont val="Calibri"/>
        <family val="2"/>
      </rPr>
      <t>«</t>
    </r>
    <r>
      <rPr>
        <sz val="24"/>
        <rFont val="Times New Roman Cyr"/>
        <family val="0"/>
      </rPr>
      <t>Впровадження системи вуличного відеоспостереження у місті Новгороді-Сіверському на 2019-2021 роки</t>
    </r>
    <r>
      <rPr>
        <sz val="24"/>
        <rFont val="Calibri"/>
        <family val="2"/>
      </rPr>
      <t>»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</si>
  <si>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</si>
  <si>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«Молодь Сіверщини»                                                                                                    на 2021-2023 роки</t>
  </si>
  <si>
    <t>Міська програма проведення профілактичних медичних оглядів працівників закладів  та установ освіти, спеціальної мистецької освіти, фізичної культури  та спорту Новгород-Сіверської                                                                                                                                                                                            міської  об'єднаної територіальної громади                                                 на 2020-2021 роки</t>
  </si>
  <si>
    <t xml:space="preserve"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2021 - 2022 роки
</t>
  </si>
  <si>
    <t xml:space="preserve">Цільова Програма проведення нормативної грошової оцінки земель  населених пунктів Новгород-Сіверської міської  територіальної громади 
на 2021 рік
</t>
  </si>
  <si>
    <t>Програма юридичного обслуговування Новгород-Сіверської міської ради Чернігівської області                                                           на 2020-2021 роки</t>
  </si>
  <si>
    <t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територіальної громади на 2021-2023 роки.</t>
  </si>
  <si>
    <t xml:space="preserve">Програма (план дій) по проведенню робіт з благоустрою  та санітарної очистки  території населених пунктів  Новгород-Сіверської міської територіальної громади на 2021 рік
</t>
  </si>
  <si>
    <r>
      <t xml:space="preserve">Програма управління комунальним майном Новгород-Сіверської міської </t>
    </r>
    <r>
      <rPr>
        <sz val="24"/>
        <color indexed="10"/>
        <rFont val="Times New Roman"/>
        <family val="1"/>
      </rPr>
      <t xml:space="preserve"> </t>
    </r>
    <r>
      <rPr>
        <sz val="24"/>
        <rFont val="Times New Roman"/>
        <family val="1"/>
      </rPr>
      <t>територіальної громади на   2021 рік</t>
    </r>
  </si>
  <si>
    <t xml:space="preserve">Програма проведення будівництва,  ремонту та утримання дорожнього покриття вулиць та тротуарів у населених пунктах Новгород-Сіверської міської територіальної громади 
 на  2021  рік
</t>
  </si>
  <si>
    <r>
      <t xml:space="preserve">Програма Міський автобус  у місті Новгороді - Сіверському на 2021 - 2022 роки
</t>
    </r>
  </si>
  <si>
    <t xml:space="preserve"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 територіальної громади на 2021 рік
</t>
  </si>
  <si>
    <t xml:space="preserve">Програма  забезпечення діяльності місцевої пожежної охорони в сільській місцевості на території Новгород-Сіверської міської  територіальної громади 
на 2021 рік
</t>
  </si>
  <si>
    <t>Найменування головного розпорядника бюджетних коштів бюджету</t>
  </si>
  <si>
    <t>Найменування місцевої/регіональної  програми</t>
  </si>
  <si>
    <t>Дата і номер документа, яким затверджено місцеву/ регіональну програму</t>
  </si>
  <si>
    <t>Рішення сесії міської ради  від №</t>
  </si>
  <si>
    <t>Рішення сесії міської ради  від 04 грудня 2019 року № 1009</t>
  </si>
  <si>
    <t>Рішення сесії міської ради  від 08 грудня 2020 року № 1295</t>
  </si>
  <si>
    <t>Рішення сесії міської ради  від 24 грудня 2020 року № 27</t>
  </si>
  <si>
    <t xml:space="preserve">Програма фінансового забезпечення  проведення повторних  місцевих виборів міського голови  17 січня 2021 року  на 2020 - 2021 роки
</t>
  </si>
  <si>
    <t>Рішення сесії міської ради  від 08 грудня 2020 року № 1296</t>
  </si>
  <si>
    <t xml:space="preserve">Програма забезпечення покращення якості  надання  медичної   допомоги населенню Новгород-Сіверської  міської територіальної громади на 2021 рік. </t>
  </si>
  <si>
    <t>Рішення сесії міської ради  від 08 грудня 2020 року № 1239</t>
  </si>
  <si>
    <t xml:space="preserve">Програма забезпечення покращення якості надання медичної  допомоги населенню Новгород-Сіверської   міської територіальної громади на 2021 рік. </t>
  </si>
  <si>
    <t>Рішення сесії міської ради  від 08 грудня 2020 року № 1259</t>
  </si>
  <si>
    <t>Рішення сесії міської ради  від 08 грудня 2020 року № 1260</t>
  </si>
  <si>
    <t>Рішення сесії міської ради  від 08 грудня 2020 року № 1261</t>
  </si>
  <si>
    <t>Рішення сесії міської ради  від 08 грудня 2020 року № 1262</t>
  </si>
  <si>
    <t>Рішення сесії міської ради  від 08 грудня 2020 року № 1258</t>
  </si>
  <si>
    <t>Рішення сесії міської ради  від 08 грудня 2020 року № 1242</t>
  </si>
  <si>
    <t>Рішення сесії міської ради від 28 лютого 2019 року № 810</t>
  </si>
  <si>
    <t>Рішення сесії міської ради  від 08 грудня 2020 року № 1252</t>
  </si>
  <si>
    <t>Рішення сесії міської ради  від 08 грудня 2020 року № 1256</t>
  </si>
  <si>
    <t>Рішення сесії міської ради  від 08 грудня 2020 року № 1253</t>
  </si>
  <si>
    <t>Рішення сесії міської ради  від 30 жовтня 2018 року № 679</t>
  </si>
  <si>
    <t>Рішення сесії міської ради  від 08 грудня 2020 року № 1241</t>
  </si>
  <si>
    <t>Рішення сесії міської ради  від 08 грудня 2020 року № 1255</t>
  </si>
  <si>
    <t>Рішення сесії міської ради  від 08 грудня 2020 року № 1257</t>
  </si>
  <si>
    <t>Рішення сесії міської ради  від 08 грудня 2020 року № 1243</t>
  </si>
  <si>
    <t>Рішення сесії міської ради  від 08 грудня 2020 року № 1298</t>
  </si>
  <si>
    <t>Рішення сесії міської ради  від 08 грудня 2020 року № 1297</t>
  </si>
  <si>
    <t>Рішення сесії міської ради  від 08 грудня 2020 року № 1249</t>
  </si>
  <si>
    <t>Рішення сесії міської ради  від 08 грудня 2020 року № 1251</t>
  </si>
  <si>
    <t>Рішення сесії міської ради  від 21 грудня 2020 року № 11</t>
  </si>
  <si>
    <t>Рішення сесії міської ради  від 08 грудня 2020 року № 1244</t>
  </si>
  <si>
    <t>Рішення сесії міської ради  від 21 жовтня 2020 року № 1207</t>
  </si>
  <si>
    <t>Рішення сесії міської ради  від 08 грудня 2020 року № 1246</t>
  </si>
  <si>
    <t>Рішення сесії міської ради  від 08 грудня 2020 року № 1245</t>
  </si>
  <si>
    <t xml:space="preserve">Програма "Поліцейський офіцер громади" Новгород-Сіверської міської територіальної громади на 2021 рік </t>
  </si>
  <si>
    <t>Рішення сесії міської ради  від 22 лютого 2021 року № 87</t>
  </si>
  <si>
    <t>Рішення сесії міської ради  від 08 грудня 2020 року № 1250</t>
  </si>
  <si>
    <t>Рішення сесії міської ради  від 14 грудня 2018 року № 737</t>
  </si>
  <si>
    <t>Рішення сесії міської ради  від 08 грудня 2020 року № 1289</t>
  </si>
  <si>
    <t>Рішення сесії міської ради  від 08 грудня 2020 року № 1290</t>
  </si>
  <si>
    <t xml:space="preserve"> 0611021</t>
  </si>
  <si>
    <t>Рішення сесії міської ради  від 08 грудня 2020 року № 1291</t>
  </si>
  <si>
    <t>Рішення сесії міської ради  від 08 грудня 2020 року № 1292</t>
  </si>
  <si>
    <t>Рішення сесії міської ради  від 08 грудня 2020 року № 1287</t>
  </si>
  <si>
    <t xml:space="preserve">Програма «Організація харчування дітей у закладах освіти  Новгород-Сіверської міської  територіальної громади на 2021-2022 роки»
</t>
  </si>
  <si>
    <t>Рішення сесії міської ради  від 08 грудня 2020 року № 1288</t>
  </si>
  <si>
    <t xml:space="preserve">  0611021</t>
  </si>
  <si>
    <t>Рішення сесії міської ради  від  24 січня 2020 року № 1051</t>
  </si>
  <si>
    <t>Рішення сесії міської ради  від 10 вересня 2020 року № 1177</t>
  </si>
  <si>
    <t>0611010, 0611021, 061151, 061160, 0611070, 0615031</t>
  </si>
  <si>
    <t>0611010, 0611021, 0611141, 061151, 061160, 0611070, 0615031</t>
  </si>
  <si>
    <t>Рішення сесії міської ради  від 21 жовтня 2020 року № 1206</t>
  </si>
  <si>
    <t>Рішення сесії міської ради  від 08 грудня 2020 року № 1270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</si>
  <si>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Новгород-Сіверської міської територіальної громади на 2021-2022 роки
</t>
  </si>
  <si>
    <t>Рішення сесії міської ради  від 08 грудня 2020 року № 1271</t>
  </si>
  <si>
    <t>Рішення сесії міської ради  від 08 грудня 2020 року № 1272</t>
  </si>
  <si>
    <t>Рішення сесії міської ради  від 08 грудня 2020 року № 1268</t>
  </si>
  <si>
    <t>Рішення сесії міської ради  від 08 грудня 2020 року № 1265</t>
  </si>
  <si>
    <t>Рішення сесії міської ради  від 08 грудня 2020 року № 1269</t>
  </si>
  <si>
    <t xml:space="preserve"> </t>
  </si>
  <si>
    <t>Рішення сесії міської ради  від 08 грудня 2020 року № 1273</t>
  </si>
  <si>
    <t xml:space="preserve">Програма  забезпечення препаратами інсуліну хворих на цукровий діабет мешканців Новгород-Сіверської  міської територіальної громади на 2021-2022 роки
</t>
  </si>
  <si>
    <t>Програма надання пільг на безплатне придбання ліків громадянам, мешканцям Новгород-Сіверської міської територіальної громади, які постраждали внаслідок Чорнобильської катастрофи, на 2021-2022 роки</t>
  </si>
  <si>
    <t>Рішення сесії міської ради  від 08 грудня 2020 року № 1263</t>
  </si>
  <si>
    <t>Рішення сесії міської ради  від 08 грудня 2020 року № 1266</t>
  </si>
  <si>
    <t>Рішення сесії міської ради  від 08 грудня 2020 року № 1267</t>
  </si>
  <si>
    <t>Рішення сесії міської ради  від 08 грудня 2020 року № 1275</t>
  </si>
  <si>
    <t>Рішення сесії міської ради  від 08 грудня 2020 року № 1264</t>
  </si>
  <si>
    <t>Програмиа надання фінансової підтримки  громадським організаціям, об'єднанням, їх членам, що діють на території Новгород-Сіверської  міської територіальної громади, на 2021-2022 роки</t>
  </si>
  <si>
    <t>Рішення сесії міської ради  від 08 грудня 2020 року № 1274</t>
  </si>
  <si>
    <r>
      <t xml:space="preserve">Програми  з  відзначення державних та професійних свят, ювілейних дат, проведення  культурно-мистецьких  заходів Новгород-Сіверської  міської територіальної громади  на 2021-2022 роки
</t>
    </r>
  </si>
  <si>
    <t>Рішення сесії міської ради  від 08 грудня 2020 року № 1240</t>
  </si>
  <si>
    <t>Програма розвитку туризму Новгорода-Сіверської міської об'єднаної територіальної громади на 2020-2021 роки</t>
  </si>
  <si>
    <t>Рішення сесії міської ради  від 04 грудня 2019 року № 991</t>
  </si>
  <si>
    <t>Рішення сесії міської ради  від 04 грудня 2019 року № 975</t>
  </si>
  <si>
    <t xml:space="preserve">Програма надання допомоги підрозділам охорони кордону Чернігівського прикордонного загону                                                      на 2021 рік
</t>
  </si>
  <si>
    <t>Рішення сесії міської ради  від 08 грудня 2020 року № 1247</t>
  </si>
  <si>
    <t>Рішення сесії міської ради  від 08 грудня 2020 року № 1248</t>
  </si>
  <si>
    <t xml:space="preserve">Програма надання безоплатної правової допомоги населенню Новгород-Сіверської міської територіальної громади на 2021 рік </t>
  </si>
  <si>
    <t>Рішення сесії міської ради  від 22 лютого 2021 року № 86</t>
  </si>
  <si>
    <t>Рішення сесії міської ради  від 26 березня 2021 року № 120</t>
  </si>
  <si>
    <t>Програма збереження зелених насаджень на території Новгород-Сіверської міської територіальної громади на 2021-2022 роки</t>
  </si>
  <si>
    <t>Рішення сесії міської ради  від 26 березня 2021 року № 154</t>
  </si>
  <si>
    <t>Програма підтримки мешканців Новгород-Сіверської міської територіальної громади із стійкими інтелектуальними та/або психічними порушеннями, які за станом здоров'я потребують стороннього догляду, на 2021-2022 роки</t>
  </si>
  <si>
    <t xml:space="preserve"> Програма профілактики правопорушень на території населених пунктів Новгород-Сіверської  міської територіальної громади на 2021 рік.</t>
  </si>
  <si>
    <t>Залишки асигнувань до кінця року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</si>
  <si>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(КП"Горбівське")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</si>
  <si>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(КП"Добробут") </t>
  </si>
  <si>
    <t xml:space="preserve"> в тому числі:   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рік.                         (Сільські  комунальні підприємства) </t>
  </si>
  <si>
    <t>Напрямки використання коштів</t>
  </si>
  <si>
    <t>Бюджет  на 2021 рік ) з урахуванням  змін по загальному та спеціальному фонду (грн)</t>
  </si>
  <si>
    <t>Фінансове забезпечення місцевої/регіональної програм по загальному та спеціальному фонду  (грн.)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</si>
  <si>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</si>
  <si>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Програма «Оздоровлення  та  відпочинку  дітей Новгород-Сіверської міської територіальної громади» на 2021-2023 роки</t>
  </si>
  <si>
    <t>Програма «Оздоровлення  та  відпочинку  дітей Новгород-Сіверської міської територіальної громади»  на 2021-2023 роки</t>
  </si>
  <si>
    <t>Програма соціального захисту фізичних осіб, які надають соціальні послуги з догляду на непрофесійній основі на території Новгород-Сіверської міської територіальної громади, на 2021-2022 роки</t>
  </si>
  <si>
    <t>Програма  юридичного обслуговування управління соціального захисту населення, сім’ї та праці Новгород-Сіверської міської  ради Чернігівської області на 2020-2021 роки</t>
  </si>
  <si>
    <t>Програма фінансової підтримки   комунальних   підприємств Новгород-Сіверської  міської територіальної громади та  здійснення внесків до їх статутного капіталу на 2021 рік:</t>
  </si>
  <si>
    <t xml:space="preserve">ПРОГРАМА  підтримки індивідуального житлового будівництва та розвитку особистого селянського господарства «Власний дім» на 2021 – 2027 роки Новгород-Сіверської міської територіальної громади
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</si>
  <si>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на 2019-2021 роки</t>
  </si>
  <si>
    <t>Комплексна програма підтримки сім’ї, забезпечення гендерної рівності та протидії торгівлі людьми Новгород-Сіверської міської територіальної громади на 2021-2022 роки.</t>
  </si>
  <si>
    <t>відшкодування за медикаменти, відпущені  громадянам, які постраждали в наслідок Чорнобильської катастрофи</t>
  </si>
  <si>
    <t>Оплата судового збору</t>
  </si>
  <si>
    <t>Здійснення міською радою виконання завдань з інформатизації</t>
  </si>
  <si>
    <t>Забезпечення представницьких витрат та інших видатків, пов'язаних з діяльністю міської ради</t>
  </si>
  <si>
    <t>Забезпечення діяльності КУ "Міський трудовий архів"</t>
  </si>
  <si>
    <t>Проведення повторних місцевих виборів міського голови</t>
  </si>
  <si>
    <t>Надання одноразової матеріальної   допомоги громадянам ТГ на лікування, постраждалим від пожежі, на поховання</t>
  </si>
  <si>
    <t>Забезпечення організації та проведення громадських робіт</t>
  </si>
  <si>
    <t>Покращення санітарного та естетичного стану міста, постійний догляд за станом парків та скверів, озеленення міста</t>
  </si>
  <si>
    <t xml:space="preserve">Програма відшкодування різниці в тарифах на послуги з централізованого водопостачання та водовідведення для населення
 міста Новгорода-Сіверського в 2021 році
</t>
  </si>
  <si>
    <t xml:space="preserve">Відшкодування різниці в тарифах на послуги з централізованого водопостачання та водовідведення для населення міста </t>
  </si>
  <si>
    <t>Надання фінансової допомоги на поточні видатки КП "Добробут"</t>
  </si>
  <si>
    <t>Надання фінансової допомоги на поточні видатки КП "Горбівське"</t>
  </si>
  <si>
    <t>Надання фінансової допомоги на поточні видатки КП Новгород-Сіверської міської ТГ</t>
  </si>
  <si>
    <t xml:space="preserve">Програма розвитку земельних відносин на території Новгород-Сіверської міської  територіальної громади на 2021 рік
</t>
  </si>
  <si>
    <t>Забезпечення участі міської ради в Асоціаціях місцевих та регіональних рад</t>
  </si>
  <si>
    <t xml:space="preserve">Забезпечення діяльності місцевої пожежної охорони в сільській місцевості на території Новгород-Сіверської міської  територіальної громади </t>
  </si>
  <si>
    <t xml:space="preserve"> Хворим за безкоштовними рецептами відпущені медикаменти</t>
  </si>
  <si>
    <t>Створення сприятливих умов праці для працівників підприємства</t>
  </si>
  <si>
    <t>Створення сприятливих умов праці для працівників підприємства, покращення надання медичних послуг населенню громади</t>
  </si>
  <si>
    <t>Запобігання і ліквідація наслідків надзвичайних ситуацій, подій техногенного  і природного характеру</t>
  </si>
  <si>
    <t>Надання допомоги підрозділам охорони кордону Чернігівського прикордонного загону</t>
  </si>
  <si>
    <t>Стабілізація криміногенної ситуації на території населених пунктів Новгород-Сіверської  міської територіальної громади</t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</si>
  <si>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</si>
  <si>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сесії міської ради                      від 04 грудня 2019 року № 993</t>
  </si>
  <si>
    <t xml:space="preserve">Програма із забезпечення житлом дітей-сиріт, дітей, позбавлених батьківського піклування та осіб з їх числа на території   Новгород-Сіверської міської територіальної громади 
 на 2021-2023 роки
</t>
  </si>
  <si>
    <t>Oплата ремонтно-будівельних робіт по приймально-діагностичному відділенню КНП «Новгород-Сіверська ЦМЛ»</t>
  </si>
  <si>
    <t>Програма інформатизації Новгород-Сіверської міської  об'єднаної територіальної громади на 2020-2022 роки</t>
  </si>
  <si>
    <t>Забезпечення підвозу школрів, утримання шкільних автобусів у робочому стані</t>
  </si>
  <si>
    <t>Забезпечення  харчування дітей у закладах дошкільної освіти</t>
  </si>
  <si>
    <t>Забезпечення  харчування дітей  закладів загальної середньої освіти</t>
  </si>
  <si>
    <t>Проведення поточного ремонту автомобільних доріг та дорожньої інфраструктури</t>
  </si>
  <si>
    <t>Надання мешканцям населенних пунктів громади довгострокових кредитів</t>
  </si>
  <si>
    <t>Безкоштовні рецепти для пільгових категорій;  туберкулін</t>
  </si>
  <si>
    <t>Програмне забезпечення для нарахування заробітної плати, оформлення електронних цифрових підписів</t>
  </si>
  <si>
    <t>Відшкодування за послуги зв'язку пільговим категоріям громадян</t>
  </si>
  <si>
    <t>Щомісячна матеріальна допомога інвалідам</t>
  </si>
  <si>
    <t>Компенсація за медикаменти, відпущені хворим на орфанні захворювання</t>
  </si>
  <si>
    <t>Матеріальна допомога учасникам АТО</t>
  </si>
  <si>
    <t>Компенсація фізичним особам за надання соціальних послуг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</si>
  <si>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Відшкодування витрат за проїзд    для отримання   хворими  з  хронічною  нирковою недостатність курсів програмного гемодіалізу</t>
  </si>
  <si>
    <t>Фінансування організації громадських робіт тимчасового характеру</t>
  </si>
  <si>
    <t>Матеріальна допомога членам громадських організацій</t>
  </si>
  <si>
    <t>Квіти, корзини з квітами, товари для святкування</t>
  </si>
  <si>
    <t>Сертифікація захищених ключів</t>
  </si>
  <si>
    <t>Банери, флаєри, наградні кубки, грамоти</t>
  </si>
  <si>
    <t>Відшкодування за проїзд пільговим категоріям громадян залізничним транспортом приміського сполучення</t>
  </si>
  <si>
    <t xml:space="preserve">Участь молоді у чемпіонаті Українти з бойового хортингу у м. Трускавець та чемпіонатах обласного занчення </t>
  </si>
  <si>
    <t>Участь у заході Теренова гра "Марш добровольців"</t>
  </si>
  <si>
    <t>На проведення заходів</t>
  </si>
  <si>
    <t>Програма розвитку екстренної медичної допомоги на території Новгород-Сіверської міської територіальної громади на 2021 рік</t>
  </si>
  <si>
    <t>Рішення сесії міської ради  від 11 червня 2021 року № 230</t>
  </si>
  <si>
    <t>Програма підтримки проведення лабораторно-діагностичних робіт Новгород-Сіверською міжрайонною державною лабораторією Держпродспоживслужби на території новгород-Сіверської міської територіальної громади на 2021-2022 роки</t>
  </si>
  <si>
    <t>Рішення сесії міської ради  від 11 червня 2021 року № 199</t>
  </si>
  <si>
    <t>Програма придбання службового житла у Новгород-Сіверській міській територіальній громаді на 2021 рік</t>
  </si>
  <si>
    <t>Рішення сесії міської ради  від 11 червня 2021 року № 201</t>
  </si>
  <si>
    <t>3719770</t>
  </si>
  <si>
    <t>Виготовлення проектно-кошторисної документації</t>
  </si>
  <si>
    <t>Придбання паливно-мастильних матеріалів для забезпечення перевезення мобілізованих</t>
  </si>
  <si>
    <t>Придбання матеріалів для ремонту приміщення, офісних меблів  для поліцейського громади</t>
  </si>
  <si>
    <t>Кубки та медалі для нагородження переможців спортивних змагань</t>
  </si>
  <si>
    <t>На відновлення та збереження зелених насаджень на теріторії міста</t>
  </si>
  <si>
    <t>1013133</t>
  </si>
  <si>
    <t xml:space="preserve">Програма розвитку інвестиційної діяльності в Новгород-Сіверській міській територіальній громаді на 2021-2024 роки
</t>
  </si>
  <si>
    <t>Рішення сесії міської ради  від 14 липня 2021 року № 275</t>
  </si>
  <si>
    <t>Памперси, суміші для дітей</t>
  </si>
  <si>
    <t>Відшкодування за проїзд громадянам, які постраждали в наслідок Чорнобильської катастрофи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</si>
</sst>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36"/>
      <name val="Arial Cyr"/>
      <family val="0"/>
    </font>
    <font>
      <sz val="28"/>
      <name val="Times New Roman"/>
      <family val="1"/>
    </font>
    <font>
      <sz val="22"/>
      <name val="Times New Roman"/>
      <family val="1"/>
    </font>
    <font>
      <sz val="24"/>
      <name val="Calibri"/>
      <family val="2"/>
    </font>
    <font>
      <b/>
      <sz val="2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b/>
      <u val="single"/>
      <sz val="24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i/>
      <sz val="24"/>
      <color indexed="62"/>
      <name val="Times New Roman"/>
      <family val="1"/>
    </font>
    <font>
      <b/>
      <i/>
      <sz val="24"/>
      <color indexed="62"/>
      <name val="Times New Roman"/>
      <family val="1"/>
    </font>
    <font>
      <sz val="24"/>
      <color indexed="8"/>
      <name val="Times New Roman"/>
      <family val="1"/>
    </font>
    <font>
      <b/>
      <sz val="1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1" fillId="0" borderId="0">
      <alignment/>
      <protection/>
    </xf>
    <xf numFmtId="0" fontId="4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  <xf numFmtId="0" fontId="2" fillId="0" borderId="15" xfId="53" applyFont="1" applyBorder="1" applyAlignment="1">
      <alignment horizontal="left" vertical="center" wrapText="1"/>
      <protection/>
    </xf>
    <xf numFmtId="0" fontId="2" fillId="24" borderId="0" xfId="0" applyFont="1" applyFill="1" applyAlignment="1">
      <alignment wrapText="1"/>
    </xf>
    <xf numFmtId="180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5" xfId="53" applyFont="1" applyBorder="1" applyAlignment="1">
      <alignment horizontal="left" vertical="center" wrapText="1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180" fontId="2" fillId="25" borderId="18" xfId="0" applyNumberFormat="1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2" fillId="25" borderId="21" xfId="0" applyFont="1" applyFill="1" applyBorder="1" applyAlignment="1">
      <alignment wrapText="1"/>
    </xf>
    <xf numFmtId="0" fontId="2" fillId="25" borderId="15" xfId="0" applyFont="1" applyFill="1" applyBorder="1" applyAlignment="1">
      <alignment wrapText="1"/>
    </xf>
    <xf numFmtId="0" fontId="9" fillId="25" borderId="12" xfId="0" applyFont="1" applyFill="1" applyBorder="1" applyAlignment="1">
      <alignment wrapText="1"/>
    </xf>
    <xf numFmtId="0" fontId="5" fillId="25" borderId="23" xfId="53" applyFont="1" applyFill="1" applyBorder="1" applyAlignment="1">
      <alignment horizontal="left" vertical="center" wrapText="1"/>
      <protection/>
    </xf>
    <xf numFmtId="0" fontId="9" fillId="25" borderId="15" xfId="0" applyFont="1" applyFill="1" applyBorder="1" applyAlignment="1">
      <alignment wrapText="1"/>
    </xf>
    <xf numFmtId="0" fontId="5" fillId="25" borderId="15" xfId="53" applyFont="1" applyFill="1" applyBorder="1" applyAlignment="1">
      <alignment horizontal="left" vertical="center" wrapText="1"/>
      <protection/>
    </xf>
    <xf numFmtId="0" fontId="5" fillId="25" borderId="15" xfId="53" applyFont="1" applyFill="1" applyBorder="1" applyAlignment="1">
      <alignment horizontal="left" vertical="center" wrapText="1"/>
      <protection/>
    </xf>
    <xf numFmtId="0" fontId="10" fillId="25" borderId="15" xfId="0" applyFont="1" applyFill="1" applyBorder="1" applyAlignment="1">
      <alignment wrapText="1"/>
    </xf>
    <xf numFmtId="0" fontId="11" fillId="25" borderId="15" xfId="53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80" fontId="14" fillId="0" borderId="14" xfId="0" applyNumberFormat="1" applyFont="1" applyBorder="1" applyAlignment="1">
      <alignment wrapText="1"/>
    </xf>
    <xf numFmtId="0" fontId="14" fillId="24" borderId="18" xfId="0" applyNumberFormat="1" applyFont="1" applyFill="1" applyBorder="1" applyAlignment="1">
      <alignment horizontal="center" vertic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0" fontId="14" fillId="24" borderId="0" xfId="0" applyFont="1" applyFill="1" applyBorder="1" applyAlignment="1">
      <alignment horizontal="center" vertical="center" wrapText="1"/>
    </xf>
    <xf numFmtId="0" fontId="14" fillId="24" borderId="0" xfId="0" applyNumberFormat="1" applyFont="1" applyFill="1" applyBorder="1" applyAlignment="1">
      <alignment horizontal="center" vertical="center" wrapText="1"/>
    </xf>
    <xf numFmtId="0" fontId="18" fillId="0" borderId="0" xfId="53" applyFont="1" applyBorder="1" applyAlignment="1">
      <alignment horizontal="left"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14" fillId="24" borderId="24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/>
    </xf>
    <xf numFmtId="0" fontId="14" fillId="24" borderId="12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3" fontId="14" fillId="0" borderId="10" xfId="0" applyNumberFormat="1" applyFont="1" applyBorder="1" applyAlignment="1">
      <alignment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24" borderId="12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24" borderId="24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wrapText="1"/>
    </xf>
    <xf numFmtId="3" fontId="14" fillId="24" borderId="10" xfId="0" applyNumberFormat="1" applyFont="1" applyFill="1" applyBorder="1" applyAlignment="1">
      <alignment wrapText="1"/>
    </xf>
    <xf numFmtId="3" fontId="14" fillId="24" borderId="24" xfId="0" applyNumberFormat="1" applyFont="1" applyFill="1" applyBorder="1" applyAlignment="1">
      <alignment horizontal="center" vertical="center" wrapText="1"/>
    </xf>
    <xf numFmtId="0" fontId="16" fillId="24" borderId="0" xfId="0" applyFont="1" applyFill="1" applyAlignment="1">
      <alignment wrapText="1"/>
    </xf>
    <xf numFmtId="0" fontId="14" fillId="24" borderId="15" xfId="0" applyNumberFormat="1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wrapText="1"/>
    </xf>
    <xf numFmtId="3" fontId="16" fillId="24" borderId="0" xfId="0" applyNumberFormat="1" applyFont="1" applyFill="1" applyAlignment="1">
      <alignment wrapText="1"/>
    </xf>
    <xf numFmtId="0" fontId="16" fillId="24" borderId="15" xfId="0" applyFont="1" applyFill="1" applyBorder="1" applyAlignment="1">
      <alignment horizontal="center" vertical="center" wrapText="1"/>
    </xf>
    <xf numFmtId="0" fontId="14" fillId="24" borderId="18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/>
    </xf>
    <xf numFmtId="0" fontId="24" fillId="26" borderId="24" xfId="0" applyFont="1" applyFill="1" applyBorder="1" applyAlignment="1">
      <alignment wrapText="1"/>
    </xf>
    <xf numFmtId="3" fontId="20" fillId="26" borderId="24" xfId="0" applyNumberFormat="1" applyFont="1" applyFill="1" applyBorder="1" applyAlignment="1">
      <alignment horizontal="center" vertical="center" wrapText="1"/>
    </xf>
    <xf numFmtId="3" fontId="14" fillId="24" borderId="25" xfId="0" applyNumberFormat="1" applyFont="1" applyFill="1" applyBorder="1" applyAlignment="1">
      <alignment horizontal="center" vertical="center" wrapText="1"/>
    </xf>
    <xf numFmtId="0" fontId="15" fillId="0" borderId="0" xfId="53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Border="1" applyAlignment="1">
      <alignment horizontal="center" vertical="center" wrapText="1"/>
    </xf>
    <xf numFmtId="3" fontId="14" fillId="24" borderId="26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 vertical="center" wrapText="1"/>
    </xf>
    <xf numFmtId="3" fontId="20" fillId="26" borderId="26" xfId="0" applyNumberFormat="1" applyFont="1" applyFill="1" applyBorder="1" applyAlignment="1">
      <alignment horizontal="center" vertical="center" wrapText="1"/>
    </xf>
    <xf numFmtId="3" fontId="14" fillId="24" borderId="0" xfId="0" applyNumberFormat="1" applyFont="1" applyFill="1" applyAlignment="1">
      <alignment wrapText="1"/>
    </xf>
    <xf numFmtId="0" fontId="28" fillId="5" borderId="27" xfId="0" applyFont="1" applyFill="1" applyBorder="1" applyAlignment="1">
      <alignment wrapText="1"/>
    </xf>
    <xf numFmtId="0" fontId="28" fillId="10" borderId="0" xfId="0" applyFont="1" applyFill="1" applyBorder="1" applyAlignment="1">
      <alignment wrapText="1"/>
    </xf>
    <xf numFmtId="3" fontId="14" fillId="9" borderId="24" xfId="0" applyNumberFormat="1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wrapText="1"/>
    </xf>
    <xf numFmtId="3" fontId="14" fillId="5" borderId="24" xfId="0" applyNumberFormat="1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wrapText="1"/>
    </xf>
    <xf numFmtId="0" fontId="28" fillId="9" borderId="26" xfId="0" applyFont="1" applyFill="1" applyBorder="1" applyAlignment="1">
      <alignment/>
    </xf>
    <xf numFmtId="0" fontId="16" fillId="10" borderId="24" xfId="0" applyFont="1" applyFill="1" applyBorder="1" applyAlignment="1">
      <alignment wrapText="1"/>
    </xf>
    <xf numFmtId="3" fontId="20" fillId="26" borderId="28" xfId="0" applyNumberFormat="1" applyFont="1" applyFill="1" applyBorder="1" applyAlignment="1">
      <alignment wrapText="1"/>
    </xf>
    <xf numFmtId="0" fontId="24" fillId="26" borderId="29" xfId="0" applyFont="1" applyFill="1" applyBorder="1" applyAlignment="1">
      <alignment wrapText="1"/>
    </xf>
    <xf numFmtId="0" fontId="21" fillId="26" borderId="30" xfId="0" applyNumberFormat="1" applyFont="1" applyFill="1" applyBorder="1" applyAlignment="1">
      <alignment horizontal="center" vertical="center" wrapText="1"/>
    </xf>
    <xf numFmtId="49" fontId="21" fillId="26" borderId="30" xfId="0" applyNumberFormat="1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3" fontId="20" fillId="26" borderId="23" xfId="0" applyNumberFormat="1" applyFont="1" applyFill="1" applyBorder="1" applyAlignment="1">
      <alignment horizontal="center" vertical="center" wrapText="1"/>
    </xf>
    <xf numFmtId="3" fontId="14" fillId="24" borderId="31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wrapText="1"/>
    </xf>
    <xf numFmtId="3" fontId="14" fillId="10" borderId="31" xfId="0" applyNumberFormat="1" applyFont="1" applyFill="1" applyBorder="1" applyAlignment="1">
      <alignment horizontal="center" vertical="center" wrapText="1"/>
    </xf>
    <xf numFmtId="0" fontId="14" fillId="24" borderId="19" xfId="0" applyNumberFormat="1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wrapText="1"/>
    </xf>
    <xf numFmtId="0" fontId="14" fillId="24" borderId="13" xfId="0" applyFont="1" applyFill="1" applyBorder="1" applyAlignment="1">
      <alignment horizontal="center" wrapText="1"/>
    </xf>
    <xf numFmtId="0" fontId="16" fillId="24" borderId="20" xfId="0" applyFont="1" applyFill="1" applyBorder="1" applyAlignment="1">
      <alignment wrapText="1"/>
    </xf>
    <xf numFmtId="0" fontId="14" fillId="24" borderId="13" xfId="0" applyFont="1" applyFill="1" applyBorder="1" applyAlignment="1">
      <alignment horizontal="center" vertical="center" wrapText="1"/>
    </xf>
    <xf numFmtId="3" fontId="14" fillId="24" borderId="11" xfId="0" applyNumberFormat="1" applyFont="1" applyFill="1" applyBorder="1" applyAlignment="1">
      <alignment horizontal="center" vertical="center" wrapText="1"/>
    </xf>
    <xf numFmtId="3" fontId="14" fillId="24" borderId="13" xfId="0" applyNumberFormat="1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wrapText="1"/>
    </xf>
    <xf numFmtId="3" fontId="16" fillId="24" borderId="24" xfId="0" applyNumberFormat="1" applyFont="1" applyFill="1" applyBorder="1" applyAlignment="1">
      <alignment wrapText="1"/>
    </xf>
    <xf numFmtId="0" fontId="16" fillId="24" borderId="21" xfId="0" applyFont="1" applyFill="1" applyBorder="1" applyAlignment="1">
      <alignment horizontal="center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3" fontId="14" fillId="24" borderId="15" xfId="0" applyNumberFormat="1" applyFont="1" applyFill="1" applyBorder="1" applyAlignment="1">
      <alignment horizontal="center" vertical="center" wrapText="1"/>
    </xf>
    <xf numFmtId="0" fontId="14" fillId="24" borderId="22" xfId="0" applyNumberFormat="1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3" fontId="14" fillId="24" borderId="17" xfId="0" applyNumberFormat="1" applyFont="1" applyFill="1" applyBorder="1" applyAlignment="1">
      <alignment horizontal="center" vertical="center" wrapText="1"/>
    </xf>
    <xf numFmtId="3" fontId="14" fillId="24" borderId="16" xfId="0" applyNumberFormat="1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justify"/>
    </xf>
    <xf numFmtId="0" fontId="14" fillId="24" borderId="14" xfId="0" applyNumberFormat="1" applyFont="1" applyFill="1" applyBorder="1" applyAlignment="1">
      <alignment horizontal="center" vertical="center" wrapText="1"/>
    </xf>
    <xf numFmtId="0" fontId="14" fillId="24" borderId="33" xfId="0" applyNumberFormat="1" applyFont="1" applyFill="1" applyBorder="1" applyAlignment="1">
      <alignment horizontal="center" vertical="center" wrapText="1"/>
    </xf>
    <xf numFmtId="3" fontId="14" fillId="24" borderId="18" xfId="0" applyNumberFormat="1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3" fontId="14" fillId="24" borderId="34" xfId="0" applyNumberFormat="1" applyFont="1" applyFill="1" applyBorder="1" applyAlignment="1">
      <alignment horizontal="center" vertical="center" wrapText="1"/>
    </xf>
    <xf numFmtId="3" fontId="14" fillId="24" borderId="35" xfId="0" applyNumberFormat="1" applyFont="1" applyFill="1" applyBorder="1" applyAlignment="1">
      <alignment horizontal="center" vertical="center" wrapText="1"/>
    </xf>
    <xf numFmtId="0" fontId="14" fillId="24" borderId="36" xfId="0" applyNumberFormat="1" applyFont="1" applyFill="1" applyBorder="1" applyAlignment="1">
      <alignment horizontal="center" vertical="center" wrapText="1"/>
    </xf>
    <xf numFmtId="3" fontId="16" fillId="24" borderId="26" xfId="0" applyNumberFormat="1" applyFont="1" applyFill="1" applyBorder="1" applyAlignment="1">
      <alignment wrapText="1"/>
    </xf>
    <xf numFmtId="3" fontId="14" fillId="24" borderId="26" xfId="0" applyNumberFormat="1" applyFont="1" applyFill="1" applyBorder="1" applyAlignment="1">
      <alignment wrapText="1"/>
    </xf>
    <xf numFmtId="0" fontId="16" fillId="24" borderId="0" xfId="0" applyFont="1" applyFill="1" applyAlignment="1">
      <alignment horizontal="center" wrapText="1"/>
    </xf>
    <xf numFmtId="49" fontId="14" fillId="24" borderId="12" xfId="0" applyNumberFormat="1" applyFont="1" applyFill="1" applyBorder="1" applyAlignment="1">
      <alignment horizontal="center" vertical="center" wrapText="1"/>
    </xf>
    <xf numFmtId="3" fontId="14" fillId="24" borderId="0" xfId="0" applyNumberFormat="1" applyFont="1" applyFill="1" applyBorder="1" applyAlignment="1">
      <alignment horizontal="center" vertical="center" wrapText="1"/>
    </xf>
    <xf numFmtId="0" fontId="14" fillId="24" borderId="37" xfId="0" applyFont="1" applyFill="1" applyBorder="1" applyAlignment="1">
      <alignment horizontal="center" vertical="center" wrapText="1"/>
    </xf>
    <xf numFmtId="49" fontId="14" fillId="24" borderId="22" xfId="0" applyNumberFormat="1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3" fontId="14" fillId="24" borderId="25" xfId="0" applyNumberFormat="1" applyFont="1" applyFill="1" applyBorder="1" applyAlignment="1">
      <alignment wrapText="1"/>
    </xf>
    <xf numFmtId="0" fontId="14" fillId="24" borderId="38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wrapText="1"/>
    </xf>
    <xf numFmtId="0" fontId="16" fillId="24" borderId="25" xfId="0" applyFont="1" applyFill="1" applyBorder="1" applyAlignment="1">
      <alignment horizontal="center" vertical="center" wrapText="1"/>
    </xf>
    <xf numFmtId="0" fontId="14" fillId="24" borderId="39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wrapText="1"/>
    </xf>
    <xf numFmtId="49" fontId="14" fillId="24" borderId="25" xfId="0" applyNumberFormat="1" applyFont="1" applyFill="1" applyBorder="1" applyAlignment="1">
      <alignment horizontal="center" vertical="center" wrapText="1"/>
    </xf>
    <xf numFmtId="3" fontId="14" fillId="24" borderId="41" xfId="0" applyNumberFormat="1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49" fontId="14" fillId="24" borderId="4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Border="1" applyAlignment="1">
      <alignment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43" xfId="0" applyNumberFormat="1" applyFont="1" applyBorder="1" applyAlignment="1">
      <alignment horizontal="center" vertical="center" wrapText="1"/>
    </xf>
    <xf numFmtId="3" fontId="14" fillId="24" borderId="23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wrapText="1"/>
    </xf>
    <xf numFmtId="0" fontId="16" fillId="0" borderId="15" xfId="0" applyFont="1" applyBorder="1" applyAlignment="1">
      <alignment wrapText="1"/>
    </xf>
    <xf numFmtId="0" fontId="14" fillId="24" borderId="13" xfId="0" applyNumberFormat="1" applyFont="1" applyFill="1" applyBorder="1" applyAlignment="1">
      <alignment horizontal="center" vertical="center" wrapText="1"/>
    </xf>
    <xf numFmtId="0" fontId="18" fillId="24" borderId="0" xfId="53" applyFont="1" applyFill="1" applyBorder="1" applyAlignment="1">
      <alignment horizontal="center" vertical="center" wrapText="1"/>
      <protection/>
    </xf>
    <xf numFmtId="49" fontId="14" fillId="24" borderId="10" xfId="0" applyNumberFormat="1" applyFont="1" applyFill="1" applyBorder="1" applyAlignment="1">
      <alignment horizontal="center" vertical="center" wrapText="1"/>
    </xf>
    <xf numFmtId="3" fontId="14" fillId="24" borderId="10" xfId="0" applyNumberFormat="1" applyFont="1" applyFill="1" applyBorder="1" applyAlignment="1">
      <alignment horizontal="center" vertical="center" wrapText="1"/>
    </xf>
    <xf numFmtId="3" fontId="48" fillId="24" borderId="26" xfId="0" applyNumberFormat="1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vertical="center" wrapText="1"/>
    </xf>
    <xf numFmtId="3" fontId="14" fillId="24" borderId="14" xfId="0" applyNumberFormat="1" applyFont="1" applyFill="1" applyBorder="1" applyAlignment="1">
      <alignment horizontal="center" vertical="center" wrapText="1"/>
    </xf>
    <xf numFmtId="49" fontId="14" fillId="24" borderId="28" xfId="0" applyNumberFormat="1" applyFont="1" applyFill="1" applyBorder="1" applyAlignment="1">
      <alignment horizontal="center" vertical="center" wrapText="1"/>
    </xf>
    <xf numFmtId="0" fontId="16" fillId="24" borderId="24" xfId="0" applyFont="1" applyFill="1" applyBorder="1" applyAlignment="1">
      <alignment horizontal="center" wrapText="1"/>
    </xf>
    <xf numFmtId="3" fontId="14" fillId="24" borderId="40" xfId="0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justify" wrapText="1"/>
    </xf>
    <xf numFmtId="3" fontId="14" fillId="24" borderId="24" xfId="0" applyNumberFormat="1" applyFont="1" applyFill="1" applyBorder="1" applyAlignment="1">
      <alignment wrapText="1"/>
    </xf>
    <xf numFmtId="3" fontId="14" fillId="24" borderId="44" xfId="0" applyNumberFormat="1" applyFont="1" applyFill="1" applyBorder="1" applyAlignment="1">
      <alignment horizontal="center" vertical="center" wrapText="1"/>
    </xf>
    <xf numFmtId="49" fontId="14" fillId="24" borderId="24" xfId="0" applyNumberFormat="1" applyFont="1" applyFill="1" applyBorder="1" applyAlignment="1">
      <alignment horizontal="center" vertical="center" wrapText="1"/>
    </xf>
    <xf numFmtId="0" fontId="14" fillId="24" borderId="21" xfId="0" applyNumberFormat="1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center" vertical="justify" wrapText="1"/>
    </xf>
    <xf numFmtId="0" fontId="18" fillId="24" borderId="15" xfId="53" applyFont="1" applyFill="1" applyBorder="1" applyAlignment="1">
      <alignment horizontal="center" vertical="justify" wrapText="1"/>
      <protection/>
    </xf>
    <xf numFmtId="0" fontId="16" fillId="24" borderId="15" xfId="0" applyFont="1" applyFill="1" applyBorder="1" applyAlignment="1">
      <alignment horizontal="center" wrapText="1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49" fontId="14" fillId="24" borderId="21" xfId="0" applyNumberFormat="1" applyFont="1" applyFill="1" applyBorder="1" applyAlignment="1">
      <alignment horizontal="center" vertical="center" wrapText="1"/>
    </xf>
    <xf numFmtId="3" fontId="14" fillId="24" borderId="12" xfId="0" applyNumberFormat="1" applyFont="1" applyFill="1" applyBorder="1" applyAlignment="1">
      <alignment horizontal="center" vertical="center" wrapText="1"/>
    </xf>
    <xf numFmtId="3" fontId="48" fillId="24" borderId="17" xfId="0" applyNumberFormat="1" applyFont="1" applyFill="1" applyBorder="1" applyAlignment="1">
      <alignment horizontal="center" vertical="center" wrapText="1"/>
    </xf>
    <xf numFmtId="3" fontId="48" fillId="24" borderId="16" xfId="0" applyNumberFormat="1" applyFont="1" applyFill="1" applyBorder="1" applyAlignment="1">
      <alignment horizontal="center" vertical="center" wrapText="1"/>
    </xf>
    <xf numFmtId="0" fontId="14" fillId="24" borderId="45" xfId="0" applyNumberFormat="1" applyFont="1" applyFill="1" applyBorder="1" applyAlignment="1">
      <alignment horizontal="center" vertical="center" wrapText="1"/>
    </xf>
    <xf numFmtId="0" fontId="14" fillId="24" borderId="33" xfId="0" applyFont="1" applyFill="1" applyBorder="1" applyAlignment="1">
      <alignment wrapText="1"/>
    </xf>
    <xf numFmtId="0" fontId="14" fillId="24" borderId="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justify" wrapText="1"/>
    </xf>
    <xf numFmtId="0" fontId="14" fillId="24" borderId="37" xfId="0" applyFont="1" applyFill="1" applyBorder="1" applyAlignment="1">
      <alignment wrapText="1"/>
    </xf>
    <xf numFmtId="0" fontId="18" fillId="24" borderId="34" xfId="53" applyFont="1" applyFill="1" applyBorder="1" applyAlignment="1">
      <alignment horizontal="left" vertical="center" wrapText="1"/>
      <protection/>
    </xf>
    <xf numFmtId="3" fontId="14" fillId="24" borderId="46" xfId="0" applyNumberFormat="1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vertical="justify" wrapText="1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36" xfId="0" applyFont="1" applyFill="1" applyBorder="1" applyAlignment="1">
      <alignment wrapText="1"/>
    </xf>
    <xf numFmtId="0" fontId="16" fillId="24" borderId="48" xfId="0" applyFont="1" applyFill="1" applyBorder="1" applyAlignment="1">
      <alignment horizontal="center" vertical="justify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3" fontId="14" fillId="24" borderId="20" xfId="0" applyNumberFormat="1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wrapText="1"/>
    </xf>
    <xf numFmtId="3" fontId="14" fillId="24" borderId="28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wrapText="1"/>
    </xf>
    <xf numFmtId="0" fontId="16" fillId="24" borderId="10" xfId="0" applyFont="1" applyFill="1" applyBorder="1" applyAlignment="1">
      <alignment horizontal="center" wrapText="1"/>
    </xf>
    <xf numFmtId="0" fontId="14" fillId="24" borderId="46" xfId="0" applyFont="1" applyFill="1" applyBorder="1" applyAlignment="1">
      <alignment horizontal="center" vertical="center" wrapText="1"/>
    </xf>
    <xf numFmtId="0" fontId="14" fillId="24" borderId="12" xfId="0" applyNumberFormat="1" applyFont="1" applyFill="1" applyBorder="1" applyAlignment="1">
      <alignment horizontal="center" vertical="center" wrapText="1"/>
    </xf>
    <xf numFmtId="3" fontId="16" fillId="24" borderId="35" xfId="0" applyNumberFormat="1" applyFont="1" applyFill="1" applyBorder="1" applyAlignment="1">
      <alignment wrapText="1"/>
    </xf>
    <xf numFmtId="3" fontId="14" fillId="24" borderId="35" xfId="0" applyNumberFormat="1" applyFont="1" applyFill="1" applyBorder="1" applyAlignment="1">
      <alignment wrapText="1"/>
    </xf>
    <xf numFmtId="0" fontId="49" fillId="24" borderId="26" xfId="0" applyFont="1" applyFill="1" applyBorder="1" applyAlignment="1">
      <alignment wrapText="1"/>
    </xf>
    <xf numFmtId="0" fontId="50" fillId="24" borderId="33" xfId="0" applyNumberFormat="1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horizontal="center" wrapText="1"/>
    </xf>
    <xf numFmtId="0" fontId="49" fillId="24" borderId="15" xfId="0" applyFont="1" applyFill="1" applyBorder="1" applyAlignment="1">
      <alignment horizontal="center" vertical="center" wrapText="1"/>
    </xf>
    <xf numFmtId="49" fontId="50" fillId="24" borderId="15" xfId="0" applyNumberFormat="1" applyFont="1" applyFill="1" applyBorder="1" applyAlignment="1">
      <alignment horizontal="center" vertical="center" wrapText="1"/>
    </xf>
    <xf numFmtId="0" fontId="50" fillId="24" borderId="15" xfId="0" applyFont="1" applyFill="1" applyBorder="1" applyAlignment="1">
      <alignment horizontal="center" vertical="center" wrapText="1"/>
    </xf>
    <xf numFmtId="3" fontId="49" fillId="24" borderId="24" xfId="0" applyNumberFormat="1" applyFont="1" applyFill="1" applyBorder="1" applyAlignment="1">
      <alignment horizontal="center" vertical="center" wrapText="1"/>
    </xf>
    <xf numFmtId="3" fontId="49" fillId="24" borderId="26" xfId="0" applyNumberFormat="1" applyFont="1" applyFill="1" applyBorder="1" applyAlignment="1">
      <alignment horizontal="center" vertical="center" wrapText="1"/>
    </xf>
    <xf numFmtId="0" fontId="49" fillId="24" borderId="24" xfId="0" applyFont="1" applyFill="1" applyBorder="1" applyAlignment="1">
      <alignment horizontal="center" vertical="center" wrapText="1"/>
    </xf>
    <xf numFmtId="0" fontId="49" fillId="24" borderId="24" xfId="0" applyFont="1" applyFill="1" applyBorder="1" applyAlignment="1">
      <alignment wrapText="1"/>
    </xf>
    <xf numFmtId="0" fontId="49" fillId="24" borderId="0" xfId="0" applyFont="1" applyFill="1" applyAlignment="1">
      <alignment wrapText="1"/>
    </xf>
    <xf numFmtId="0" fontId="50" fillId="24" borderId="36" xfId="0" applyFont="1" applyFill="1" applyBorder="1" applyAlignment="1">
      <alignment wrapText="1"/>
    </xf>
    <xf numFmtId="3" fontId="49" fillId="24" borderId="11" xfId="0" applyNumberFormat="1" applyFont="1" applyFill="1" applyBorder="1" applyAlignment="1">
      <alignment horizontal="center" vertical="center" wrapText="1"/>
    </xf>
    <xf numFmtId="3" fontId="49" fillId="24" borderId="10" xfId="0" applyNumberFormat="1" applyFont="1" applyFill="1" applyBorder="1" applyAlignment="1">
      <alignment horizontal="center" vertical="center" wrapText="1"/>
    </xf>
    <xf numFmtId="3" fontId="49" fillId="24" borderId="20" xfId="0" applyNumberFormat="1" applyFont="1" applyFill="1" applyBorder="1" applyAlignment="1">
      <alignment horizontal="center" vertical="center" wrapText="1"/>
    </xf>
    <xf numFmtId="3" fontId="49" fillId="24" borderId="44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justify" wrapText="1"/>
    </xf>
    <xf numFmtId="0" fontId="14" fillId="24" borderId="38" xfId="0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justify"/>
    </xf>
    <xf numFmtId="3" fontId="14" fillId="24" borderId="17" xfId="0" applyNumberFormat="1" applyFont="1" applyFill="1" applyBorder="1" applyAlignment="1">
      <alignment horizontal="center" vertical="center"/>
    </xf>
    <xf numFmtId="3" fontId="14" fillId="24" borderId="16" xfId="0" applyNumberFormat="1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wrapText="1"/>
    </xf>
    <xf numFmtId="0" fontId="18" fillId="24" borderId="41" xfId="53" applyFont="1" applyFill="1" applyBorder="1" applyAlignment="1">
      <alignment horizontal="left" vertical="center" wrapText="1"/>
      <protection/>
    </xf>
    <xf numFmtId="0" fontId="16" fillId="24" borderId="17" xfId="0" applyFont="1" applyFill="1" applyBorder="1" applyAlignment="1">
      <alignment horizontal="center" wrapText="1"/>
    </xf>
    <xf numFmtId="49" fontId="14" fillId="24" borderId="15" xfId="42" applyNumberFormat="1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justify" vertical="center"/>
    </xf>
    <xf numFmtId="49" fontId="14" fillId="24" borderId="18" xfId="0" applyNumberFormat="1" applyFont="1" applyFill="1" applyBorder="1" applyAlignment="1">
      <alignment horizontal="center" vertical="center" wrapText="1"/>
    </xf>
    <xf numFmtId="49" fontId="14" fillId="24" borderId="14" xfId="0" applyNumberFormat="1" applyFont="1" applyFill="1" applyBorder="1" applyAlignment="1">
      <alignment horizontal="center" vertical="center" wrapText="1"/>
    </xf>
    <xf numFmtId="0" fontId="16" fillId="24" borderId="47" xfId="0" applyFont="1" applyFill="1" applyBorder="1" applyAlignment="1">
      <alignment horizontal="center" wrapText="1"/>
    </xf>
    <xf numFmtId="0" fontId="16" fillId="24" borderId="26" xfId="0" applyFont="1" applyFill="1" applyBorder="1" applyAlignment="1">
      <alignment horizontal="center" vertical="center" wrapText="1"/>
    </xf>
    <xf numFmtId="0" fontId="14" fillId="24" borderId="25" xfId="0" applyNumberFormat="1" applyFont="1" applyFill="1" applyBorder="1" applyAlignment="1">
      <alignment horizontal="center" vertical="center" wrapText="1"/>
    </xf>
    <xf numFmtId="3" fontId="16" fillId="24" borderId="25" xfId="0" applyNumberFormat="1" applyFont="1" applyFill="1" applyBorder="1" applyAlignment="1">
      <alignment wrapText="1"/>
    </xf>
    <xf numFmtId="0" fontId="16" fillId="24" borderId="35" xfId="0" applyFont="1" applyFill="1" applyBorder="1" applyAlignment="1">
      <alignment horizontal="center" vertical="center" wrapText="1"/>
    </xf>
    <xf numFmtId="3" fontId="16" fillId="24" borderId="25" xfId="0" applyNumberFormat="1" applyFont="1" applyFill="1" applyBorder="1" applyAlignment="1">
      <alignment horizontal="center" vertical="center" wrapText="1"/>
    </xf>
    <xf numFmtId="0" fontId="14" fillId="24" borderId="24" xfId="0" applyNumberFormat="1" applyFont="1" applyFill="1" applyBorder="1" applyAlignment="1">
      <alignment horizontal="center" vertical="center" wrapText="1"/>
    </xf>
    <xf numFmtId="49" fontId="14" fillId="24" borderId="24" xfId="52" applyNumberFormat="1" applyFont="1" applyFill="1" applyBorder="1" applyAlignment="1">
      <alignment horizontal="center" vertical="center"/>
      <protection/>
    </xf>
    <xf numFmtId="3" fontId="16" fillId="24" borderId="24" xfId="0" applyNumberFormat="1" applyFont="1" applyFill="1" applyBorder="1" applyAlignment="1">
      <alignment horizontal="center" vertical="center" wrapText="1"/>
    </xf>
    <xf numFmtId="0" fontId="16" fillId="25" borderId="0" xfId="0" applyFont="1" applyFill="1" applyAlignment="1">
      <alignment wrapText="1"/>
    </xf>
    <xf numFmtId="0" fontId="29" fillId="24" borderId="16" xfId="0" applyFont="1" applyFill="1" applyBorder="1" applyAlignment="1">
      <alignment horizontal="center" vertical="center" wrapText="1"/>
    </xf>
    <xf numFmtId="0" fontId="18" fillId="24" borderId="15" xfId="53" applyFont="1" applyFill="1" applyBorder="1" applyAlignment="1">
      <alignment horizontal="center" vertical="center" wrapText="1"/>
      <protection/>
    </xf>
    <xf numFmtId="0" fontId="16" fillId="24" borderId="12" xfId="53" applyFont="1" applyFill="1" applyBorder="1" applyAlignment="1">
      <alignment horizontal="center" vertical="center" wrapText="1"/>
      <protection/>
    </xf>
    <xf numFmtId="0" fontId="29" fillId="24" borderId="46" xfId="0" applyFont="1" applyFill="1" applyBorder="1" applyAlignment="1">
      <alignment horizontal="center" vertical="center" wrapText="1"/>
    </xf>
    <xf numFmtId="3" fontId="14" fillId="24" borderId="21" xfId="0" applyNumberFormat="1" applyFont="1" applyFill="1" applyBorder="1" applyAlignment="1">
      <alignment horizontal="center" vertical="center" wrapText="1"/>
    </xf>
    <xf numFmtId="3" fontId="14" fillId="24" borderId="22" xfId="0" applyNumberFormat="1" applyFont="1" applyFill="1" applyBorder="1" applyAlignment="1">
      <alignment horizontal="center" vertical="center" wrapText="1"/>
    </xf>
    <xf numFmtId="0" fontId="48" fillId="24" borderId="24" xfId="0" applyNumberFormat="1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horizontal="center" vertical="center" wrapText="1"/>
    </xf>
    <xf numFmtId="49" fontId="48" fillId="24" borderId="24" xfId="0" applyNumberFormat="1" applyFont="1" applyFill="1" applyBorder="1" applyAlignment="1">
      <alignment horizontal="center" vertical="center" wrapText="1"/>
    </xf>
    <xf numFmtId="0" fontId="52" fillId="24" borderId="24" xfId="0" applyFont="1" applyFill="1" applyBorder="1" applyAlignment="1">
      <alignment horizontal="center" vertical="center" wrapText="1"/>
    </xf>
    <xf numFmtId="3" fontId="48" fillId="24" borderId="24" xfId="0" applyNumberFormat="1" applyFont="1" applyFill="1" applyBorder="1" applyAlignment="1">
      <alignment horizontal="center" vertical="center" wrapText="1"/>
    </xf>
    <xf numFmtId="3" fontId="48" fillId="24" borderId="24" xfId="0" applyNumberFormat="1" applyFont="1" applyFill="1" applyBorder="1" applyAlignment="1">
      <alignment wrapText="1"/>
    </xf>
    <xf numFmtId="0" fontId="51" fillId="24" borderId="24" xfId="0" applyFont="1" applyFill="1" applyBorder="1" applyAlignment="1">
      <alignment horizontal="center" vertical="center" wrapText="1"/>
    </xf>
    <xf numFmtId="0" fontId="51" fillId="24" borderId="24" xfId="0" applyFont="1" applyFill="1" applyBorder="1" applyAlignment="1">
      <alignment wrapText="1"/>
    </xf>
    <xf numFmtId="0" fontId="18" fillId="24" borderId="14" xfId="53" applyFont="1" applyFill="1" applyBorder="1" applyAlignment="1">
      <alignment horizontal="center" wrapText="1"/>
      <protection/>
    </xf>
    <xf numFmtId="49" fontId="14" fillId="24" borderId="34" xfId="0" applyNumberFormat="1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justify" wrapText="1"/>
    </xf>
    <xf numFmtId="0" fontId="14" fillId="24" borderId="11" xfId="0" applyNumberFormat="1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wrapText="1"/>
    </xf>
    <xf numFmtId="0" fontId="16" fillId="24" borderId="14" xfId="0" applyFont="1" applyFill="1" applyBorder="1" applyAlignment="1">
      <alignment horizontal="justify"/>
    </xf>
    <xf numFmtId="0" fontId="16" fillId="24" borderId="22" xfId="0" applyFont="1" applyFill="1" applyBorder="1" applyAlignment="1">
      <alignment horizontal="justify"/>
    </xf>
    <xf numFmtId="0" fontId="14" fillId="24" borderId="10" xfId="0" applyNumberFormat="1" applyFont="1" applyFill="1" applyBorder="1" applyAlignment="1">
      <alignment horizontal="center" vertical="center" wrapText="1"/>
    </xf>
    <xf numFmtId="0" fontId="16" fillId="24" borderId="41" xfId="0" applyFont="1" applyFill="1" applyBorder="1" applyAlignment="1">
      <alignment wrapText="1"/>
    </xf>
    <xf numFmtId="0" fontId="14" fillId="24" borderId="17" xfId="0" applyNumberFormat="1" applyFont="1" applyFill="1" applyBorder="1" applyAlignment="1">
      <alignment horizontal="center" vertical="center" wrapText="1"/>
    </xf>
    <xf numFmtId="3" fontId="14" fillId="24" borderId="43" xfId="0" applyNumberFormat="1" applyFont="1" applyFill="1" applyBorder="1" applyAlignment="1">
      <alignment horizontal="center" vertical="center" wrapText="1"/>
    </xf>
    <xf numFmtId="0" fontId="16" fillId="24" borderId="40" xfId="0" applyFont="1" applyFill="1" applyBorder="1" applyAlignment="1">
      <alignment wrapText="1"/>
    </xf>
    <xf numFmtId="3" fontId="14" fillId="24" borderId="34" xfId="0" applyNumberFormat="1" applyFont="1" applyFill="1" applyBorder="1" applyAlignment="1">
      <alignment wrapText="1"/>
    </xf>
    <xf numFmtId="3" fontId="14" fillId="24" borderId="30" xfId="0" applyNumberFormat="1" applyFont="1" applyFill="1" applyBorder="1" applyAlignment="1">
      <alignment horizontal="center" vertical="center" wrapText="1"/>
    </xf>
    <xf numFmtId="0" fontId="16" fillId="24" borderId="23" xfId="0" applyFont="1" applyFill="1" applyBorder="1" applyAlignment="1">
      <alignment wrapText="1"/>
    </xf>
    <xf numFmtId="49" fontId="14" fillId="24" borderId="31" xfId="0" applyNumberFormat="1" applyFont="1" applyFill="1" applyBorder="1" applyAlignment="1">
      <alignment horizontal="center" vertical="center" wrapText="1"/>
    </xf>
    <xf numFmtId="0" fontId="14" fillId="24" borderId="16" xfId="0" applyNumberFormat="1" applyFont="1" applyFill="1" applyBorder="1" applyAlignment="1">
      <alignment horizontal="center" vertical="center" wrapText="1"/>
    </xf>
    <xf numFmtId="0" fontId="16" fillId="24" borderId="48" xfId="0" applyFont="1" applyFill="1" applyBorder="1" applyAlignment="1">
      <alignment vertical="center" wrapText="1"/>
    </xf>
    <xf numFmtId="0" fontId="25" fillId="24" borderId="24" xfId="0" applyFont="1" applyFill="1" applyBorder="1" applyAlignment="1">
      <alignment wrapText="1"/>
    </xf>
    <xf numFmtId="0" fontId="16" fillId="24" borderId="24" xfId="0" applyFont="1" applyFill="1" applyBorder="1" applyAlignment="1">
      <alignment horizontal="center" vertical="justify" wrapText="1"/>
    </xf>
    <xf numFmtId="0" fontId="16" fillId="24" borderId="13" xfId="0" applyFont="1" applyFill="1" applyBorder="1" applyAlignment="1">
      <alignment horizontal="center" vertical="justify" wrapText="1"/>
    </xf>
    <xf numFmtId="49" fontId="14" fillId="24" borderId="13" xfId="0" applyNumberFormat="1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justify" wrapText="1"/>
    </xf>
    <xf numFmtId="0" fontId="16" fillId="24" borderId="12" xfId="0" applyFont="1" applyFill="1" applyBorder="1" applyAlignment="1">
      <alignment horizontal="center" vertical="justify" wrapText="1"/>
    </xf>
    <xf numFmtId="0" fontId="18" fillId="24" borderId="15" xfId="53" applyFont="1" applyFill="1" applyBorder="1" applyAlignment="1">
      <alignment horizontal="center" vertical="center" wrapText="1"/>
      <protection/>
    </xf>
    <xf numFmtId="0" fontId="18" fillId="24" borderId="27" xfId="53" applyFont="1" applyFill="1" applyBorder="1" applyAlignment="1">
      <alignment horizontal="center" vertical="center" wrapText="1"/>
      <protection/>
    </xf>
    <xf numFmtId="0" fontId="16" fillId="24" borderId="12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6" fillId="24" borderId="15" xfId="0" applyFont="1" applyFill="1" applyBorder="1" applyAlignment="1">
      <alignment horizontal="justify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18" fillId="24" borderId="21" xfId="53" applyFont="1" applyFill="1" applyBorder="1" applyAlignment="1">
      <alignment horizontal="center" vertical="center" wrapText="1"/>
      <protection/>
    </xf>
    <xf numFmtId="49" fontId="18" fillId="24" borderId="15" xfId="53" applyNumberFormat="1" applyFont="1" applyFill="1" applyBorder="1" applyAlignment="1">
      <alignment horizontal="center" vertical="center" wrapText="1"/>
      <protection/>
    </xf>
    <xf numFmtId="49" fontId="27" fillId="24" borderId="15" xfId="0" applyNumberFormat="1" applyFont="1" applyFill="1" applyBorder="1" applyAlignment="1">
      <alignment horizontal="center" vertical="center" wrapText="1"/>
    </xf>
    <xf numFmtId="0" fontId="18" fillId="24" borderId="39" xfId="53" applyFont="1" applyFill="1" applyBorder="1" applyAlignment="1">
      <alignment horizontal="center" vertical="center" wrapText="1"/>
      <protection/>
    </xf>
    <xf numFmtId="49" fontId="27" fillId="24" borderId="21" xfId="0" applyNumberFormat="1" applyFont="1" applyFill="1" applyBorder="1" applyAlignment="1">
      <alignment horizontal="center" vertical="center" wrapText="1"/>
    </xf>
    <xf numFmtId="0" fontId="27" fillId="24" borderId="46" xfId="0" applyFont="1" applyFill="1" applyBorder="1" applyAlignment="1">
      <alignment horizontal="center" vertical="center" wrapText="1"/>
    </xf>
    <xf numFmtId="0" fontId="18" fillId="24" borderId="23" xfId="53" applyFont="1" applyFill="1" applyBorder="1" applyAlignment="1">
      <alignment horizontal="center" vertical="center" wrapText="1"/>
      <protection/>
    </xf>
    <xf numFmtId="49" fontId="14" fillId="24" borderId="29" xfId="0" applyNumberFormat="1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3" fontId="14" fillId="24" borderId="30" xfId="0" applyNumberFormat="1" applyFont="1" applyFill="1" applyBorder="1" applyAlignment="1">
      <alignment wrapText="1"/>
    </xf>
    <xf numFmtId="0" fontId="16" fillId="24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5" fillId="0" borderId="0" xfId="53" applyFont="1" applyBorder="1" applyAlignment="1" applyProtection="1">
      <alignment horizontal="center" vertical="center" wrapText="1"/>
      <protection locked="0"/>
    </xf>
    <xf numFmtId="0" fontId="22" fillId="5" borderId="49" xfId="0" applyNumberFormat="1" applyFont="1" applyFill="1" applyBorder="1" applyAlignment="1">
      <alignment horizontal="center" vertical="center" wrapText="1"/>
    </xf>
    <xf numFmtId="0" fontId="22" fillId="5" borderId="27" xfId="0" applyNumberFormat="1" applyFont="1" applyFill="1" applyBorder="1" applyAlignment="1">
      <alignment horizontal="center" vertical="center" wrapText="1"/>
    </xf>
    <xf numFmtId="0" fontId="0" fillId="5" borderId="27" xfId="0" applyFill="1" applyBorder="1" applyAlignment="1">
      <alignment wrapText="1"/>
    </xf>
    <xf numFmtId="0" fontId="22" fillId="10" borderId="18" xfId="0" applyNumberFormat="1" applyFont="1" applyFill="1" applyBorder="1" applyAlignment="1">
      <alignment horizontal="center" vertical="center" wrapText="1"/>
    </xf>
    <xf numFmtId="0" fontId="22" fillId="10" borderId="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0" xfId="0" applyFill="1" applyBorder="1" applyAlignment="1">
      <alignment wrapText="1"/>
    </xf>
    <xf numFmtId="0" fontId="22" fillId="9" borderId="24" xfId="0" applyNumberFormat="1" applyFont="1" applyFill="1" applyBorder="1" applyAlignment="1">
      <alignment horizontal="center" vertical="center" wrapText="1"/>
    </xf>
    <xf numFmtId="0" fontId="23" fillId="9" borderId="24" xfId="0" applyFont="1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6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6" fillId="24" borderId="0" xfId="0" applyFont="1" applyFill="1" applyBorder="1" applyAlignment="1">
      <alignment wrapText="1"/>
    </xf>
    <xf numFmtId="0" fontId="49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wrapText="1"/>
    </xf>
    <xf numFmtId="0" fontId="16" fillId="24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9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24" fillId="26" borderId="0" xfId="0" applyFont="1" applyFill="1" applyBorder="1" applyAlignment="1">
      <alignment wrapText="1"/>
    </xf>
    <xf numFmtId="0" fontId="14" fillId="24" borderId="15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22" xfId="0" applyFont="1" applyFill="1" applyBorder="1" applyAlignment="1">
      <alignment horizontal="center" vertical="center" wrapText="1"/>
    </xf>
    <xf numFmtId="0" fontId="16" fillId="24" borderId="0" xfId="0" applyFont="1" applyFill="1" applyAlignment="1">
      <alignment wrapText="1"/>
    </xf>
    <xf numFmtId="0" fontId="14" fillId="24" borderId="17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wrapText="1"/>
    </xf>
    <xf numFmtId="0" fontId="16" fillId="24" borderId="15" xfId="0" applyFont="1" applyFill="1" applyBorder="1" applyAlignment="1">
      <alignment wrapText="1"/>
    </xf>
    <xf numFmtId="3" fontId="48" fillId="24" borderId="10" xfId="0" applyNumberFormat="1" applyFont="1" applyFill="1" applyBorder="1" applyAlignment="1">
      <alignment wrapText="1"/>
    </xf>
    <xf numFmtId="0" fontId="16" fillId="24" borderId="17" xfId="0" applyFont="1" applyFill="1" applyBorder="1" applyAlignment="1">
      <alignment horizontal="justify" wrapText="1"/>
    </xf>
    <xf numFmtId="0" fontId="16" fillId="24" borderId="34" xfId="0" applyFont="1" applyFill="1" applyBorder="1" applyAlignment="1">
      <alignment horizontal="center" wrapText="1"/>
    </xf>
    <xf numFmtId="0" fontId="16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~_T33" xfId="52"/>
    <cellStyle name="Обычный_Додаток 4,5,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34"/>
  <sheetViews>
    <sheetView tabSelected="1" zoomScale="25" zoomScaleNormal="25" zoomScaleSheetLayoutView="50" workbookViewId="0" topLeftCell="A1">
      <pane xSplit="6" ySplit="3" topLeftCell="G4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46" sqref="O46"/>
    </sheetView>
  </sheetViews>
  <sheetFormatPr defaultColWidth="16.375" defaultRowHeight="12.75"/>
  <cols>
    <col min="1" max="1" width="2.375" style="56" customWidth="1"/>
    <col min="2" max="2" width="9.50390625" style="56" customWidth="1"/>
    <col min="3" max="3" width="127.625" style="56" customWidth="1"/>
    <col min="4" max="4" width="80.375" style="56" customWidth="1"/>
    <col min="5" max="5" width="21.625" style="56" customWidth="1"/>
    <col min="6" max="6" width="29.625" style="56" customWidth="1"/>
    <col min="7" max="7" width="42.50390625" style="56" customWidth="1"/>
    <col min="8" max="8" width="19.375" style="56" hidden="1" customWidth="1"/>
    <col min="9" max="9" width="6.625" style="56" hidden="1" customWidth="1"/>
    <col min="10" max="10" width="48.625" style="56" customWidth="1"/>
    <col min="11" max="11" width="31.50390625" style="56" customWidth="1"/>
    <col min="12" max="12" width="38.00390625" style="56" customWidth="1"/>
    <col min="13" max="13" width="29.00390625" style="56" customWidth="1"/>
    <col min="14" max="123" width="75.375" style="56" customWidth="1"/>
    <col min="124" max="16384" width="16.375" style="56" customWidth="1"/>
  </cols>
  <sheetData>
    <row r="1" spans="1:123" ht="63" customHeight="1">
      <c r="A1" s="55"/>
      <c r="B1" s="55"/>
      <c r="C1" s="307" t="s">
        <v>9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</row>
    <row r="2" spans="1:123" ht="30" customHeight="1" thickBot="1">
      <c r="A2" s="55"/>
      <c r="B2" s="55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</row>
    <row r="3" spans="2:236" ht="249" customHeight="1" thickBot="1">
      <c r="B3" s="57" t="s">
        <v>12</v>
      </c>
      <c r="C3" s="332" t="s">
        <v>167</v>
      </c>
      <c r="D3" s="332" t="s">
        <v>168</v>
      </c>
      <c r="E3" s="332" t="s">
        <v>87</v>
      </c>
      <c r="F3" s="333" t="s">
        <v>166</v>
      </c>
      <c r="G3" s="334" t="s">
        <v>259</v>
      </c>
      <c r="H3" s="335"/>
      <c r="I3" s="332" t="s">
        <v>85</v>
      </c>
      <c r="J3" s="335" t="s">
        <v>258</v>
      </c>
      <c r="K3" s="336" t="s">
        <v>86</v>
      </c>
      <c r="L3" s="67" t="s">
        <v>10</v>
      </c>
      <c r="M3" s="67" t="s">
        <v>253</v>
      </c>
      <c r="N3" s="67" t="s">
        <v>257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/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/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/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/>
      <c r="HR3" s="337"/>
      <c r="HS3" s="337"/>
      <c r="HT3" s="337"/>
      <c r="HU3" s="337"/>
      <c r="HV3" s="337"/>
      <c r="HW3" s="337"/>
      <c r="HX3" s="337"/>
      <c r="HY3" s="337"/>
      <c r="HZ3" s="337"/>
      <c r="IA3" s="337"/>
      <c r="IB3" s="337"/>
    </row>
    <row r="4" spans="2:123" s="81" customFormat="1" ht="93" customHeight="1" thickBot="1">
      <c r="B4" s="86">
        <v>1</v>
      </c>
      <c r="C4" s="85" t="s">
        <v>158</v>
      </c>
      <c r="D4" s="85" t="s">
        <v>293</v>
      </c>
      <c r="E4" s="124" t="s">
        <v>97</v>
      </c>
      <c r="F4" s="338" t="s">
        <v>73</v>
      </c>
      <c r="G4" s="125">
        <v>108500</v>
      </c>
      <c r="H4" s="79"/>
      <c r="I4" s="125"/>
      <c r="J4" s="172">
        <v>50000</v>
      </c>
      <c r="K4" s="93">
        <f aca="true" t="shared" si="0" ref="K4:K11">G4-J4</f>
        <v>58500</v>
      </c>
      <c r="L4" s="93">
        <v>3846</v>
      </c>
      <c r="M4" s="80">
        <f>J4-L4</f>
        <v>46154</v>
      </c>
      <c r="N4" s="171" t="s">
        <v>270</v>
      </c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  <c r="CL4" s="324"/>
      <c r="CM4" s="324"/>
      <c r="CN4" s="324"/>
      <c r="CO4" s="324"/>
      <c r="CP4" s="324"/>
      <c r="CQ4" s="324"/>
      <c r="CR4" s="324"/>
      <c r="CS4" s="324"/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4"/>
      <c r="DE4" s="324"/>
      <c r="DF4" s="324"/>
      <c r="DG4" s="324"/>
      <c r="DH4" s="324"/>
      <c r="DI4" s="324"/>
      <c r="DJ4" s="324"/>
      <c r="DK4" s="324"/>
      <c r="DL4" s="324"/>
      <c r="DM4" s="324"/>
      <c r="DN4" s="324"/>
      <c r="DO4" s="324"/>
      <c r="DP4" s="324"/>
      <c r="DQ4" s="324"/>
      <c r="DR4" s="324"/>
      <c r="DS4" s="324"/>
    </row>
    <row r="5" spans="2:123" s="81" customFormat="1" ht="73.5" customHeight="1" thickBot="1">
      <c r="B5" s="126">
        <v>2</v>
      </c>
      <c r="C5" s="123" t="s">
        <v>148</v>
      </c>
      <c r="D5" s="85" t="s">
        <v>170</v>
      </c>
      <c r="E5" s="124" t="s">
        <v>97</v>
      </c>
      <c r="F5" s="127" t="s">
        <v>73</v>
      </c>
      <c r="G5" s="125">
        <v>550000</v>
      </c>
      <c r="H5" s="79"/>
      <c r="I5" s="125"/>
      <c r="J5" s="172">
        <v>150000</v>
      </c>
      <c r="K5" s="93">
        <f t="shared" si="0"/>
        <v>400000</v>
      </c>
      <c r="L5" s="93">
        <v>150000</v>
      </c>
      <c r="M5" s="80">
        <f aca="true" t="shared" si="1" ref="M5:M72">J5-L5</f>
        <v>0</v>
      </c>
      <c r="N5" s="174" t="s">
        <v>271</v>
      </c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DJ5" s="326"/>
      <c r="DK5" s="326"/>
      <c r="DL5" s="326"/>
      <c r="DM5" s="326"/>
      <c r="DN5" s="326"/>
      <c r="DO5" s="326"/>
      <c r="DP5" s="326"/>
      <c r="DQ5" s="326"/>
      <c r="DR5" s="326"/>
      <c r="DS5" s="326"/>
    </row>
    <row r="6" spans="2:123" s="81" customFormat="1" ht="96" customHeight="1" thickBot="1">
      <c r="B6" s="127">
        <v>3</v>
      </c>
      <c r="C6" s="339" t="s">
        <v>149</v>
      </c>
      <c r="D6" s="85" t="s">
        <v>171</v>
      </c>
      <c r="E6" s="124" t="s">
        <v>128</v>
      </c>
      <c r="F6" s="127" t="s">
        <v>73</v>
      </c>
      <c r="G6" s="128">
        <v>200000</v>
      </c>
      <c r="H6" s="79"/>
      <c r="I6" s="128"/>
      <c r="J6" s="129">
        <v>135000</v>
      </c>
      <c r="K6" s="93">
        <f t="shared" si="0"/>
        <v>65000</v>
      </c>
      <c r="L6" s="93">
        <v>31301</v>
      </c>
      <c r="M6" s="80">
        <f t="shared" si="1"/>
        <v>103699</v>
      </c>
      <c r="N6" s="174" t="s">
        <v>272</v>
      </c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</row>
    <row r="7" spans="2:123" s="81" customFormat="1" ht="100.5" customHeight="1" thickBot="1">
      <c r="B7" s="86">
        <v>4</v>
      </c>
      <c r="C7" s="130" t="s">
        <v>150</v>
      </c>
      <c r="D7" s="85" t="s">
        <v>172</v>
      </c>
      <c r="E7" s="124" t="s">
        <v>128</v>
      </c>
      <c r="F7" s="127" t="s">
        <v>73</v>
      </c>
      <c r="G7" s="128">
        <v>346100</v>
      </c>
      <c r="H7" s="79"/>
      <c r="I7" s="128"/>
      <c r="J7" s="129">
        <v>275000</v>
      </c>
      <c r="K7" s="93">
        <f t="shared" si="0"/>
        <v>71100</v>
      </c>
      <c r="L7" s="93">
        <v>183922</v>
      </c>
      <c r="M7" s="80">
        <f t="shared" si="1"/>
        <v>91078</v>
      </c>
      <c r="N7" s="171" t="s">
        <v>273</v>
      </c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</row>
    <row r="8" spans="2:123" s="81" customFormat="1" ht="96" customHeight="1" thickBot="1">
      <c r="B8" s="131">
        <v>5</v>
      </c>
      <c r="C8" s="182" t="s">
        <v>173</v>
      </c>
      <c r="D8" s="85" t="s">
        <v>174</v>
      </c>
      <c r="E8" s="124" t="s">
        <v>101</v>
      </c>
      <c r="F8" s="127" t="s">
        <v>73</v>
      </c>
      <c r="G8" s="128">
        <v>1394605</v>
      </c>
      <c r="H8" s="79"/>
      <c r="I8" s="128"/>
      <c r="J8" s="129">
        <v>1353175</v>
      </c>
      <c r="K8" s="93">
        <f t="shared" si="0"/>
        <v>41430</v>
      </c>
      <c r="L8" s="93">
        <v>1323658</v>
      </c>
      <c r="M8" s="80">
        <f t="shared" si="1"/>
        <v>29517</v>
      </c>
      <c r="N8" s="171" t="s">
        <v>274</v>
      </c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4"/>
      <c r="CW8" s="324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4"/>
      <c r="DN8" s="324"/>
      <c r="DO8" s="324"/>
      <c r="DP8" s="324"/>
      <c r="DQ8" s="324"/>
      <c r="DR8" s="324"/>
      <c r="DS8" s="324"/>
    </row>
    <row r="9" spans="2:123" s="81" customFormat="1" ht="120" customHeight="1" thickBot="1">
      <c r="B9" s="86">
        <v>6</v>
      </c>
      <c r="C9" s="130" t="s">
        <v>175</v>
      </c>
      <c r="D9" s="85" t="s">
        <v>176</v>
      </c>
      <c r="E9" s="124" t="s">
        <v>126</v>
      </c>
      <c r="F9" s="127" t="s">
        <v>73</v>
      </c>
      <c r="G9" s="128">
        <v>4634200</v>
      </c>
      <c r="H9" s="79"/>
      <c r="I9" s="128"/>
      <c r="J9" s="129">
        <v>3383100</v>
      </c>
      <c r="K9" s="93">
        <f t="shared" si="0"/>
        <v>1251100</v>
      </c>
      <c r="L9" s="93">
        <v>2494850.09</v>
      </c>
      <c r="M9" s="80">
        <f t="shared" si="1"/>
        <v>888249.9100000001</v>
      </c>
      <c r="N9" s="171" t="s">
        <v>288</v>
      </c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</row>
    <row r="10" spans="2:236" s="249" customFormat="1" ht="87" customHeight="1" thickBot="1">
      <c r="B10" s="131">
        <v>7</v>
      </c>
      <c r="C10" s="85" t="s">
        <v>83</v>
      </c>
      <c r="D10" s="85" t="s">
        <v>178</v>
      </c>
      <c r="E10" s="124" t="s">
        <v>106</v>
      </c>
      <c r="F10" s="127" t="s">
        <v>73</v>
      </c>
      <c r="G10" s="128">
        <v>10000</v>
      </c>
      <c r="H10" s="79"/>
      <c r="I10" s="128"/>
      <c r="J10" s="129">
        <v>10000</v>
      </c>
      <c r="K10" s="93">
        <f t="shared" si="0"/>
        <v>0</v>
      </c>
      <c r="L10" s="93">
        <v>5472</v>
      </c>
      <c r="M10" s="80">
        <f t="shared" si="1"/>
        <v>4528</v>
      </c>
      <c r="N10" s="171" t="s">
        <v>286</v>
      </c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</row>
    <row r="11" spans="2:236" s="249" customFormat="1" ht="132" customHeight="1" thickBot="1">
      <c r="B11" s="86">
        <v>8</v>
      </c>
      <c r="C11" s="130" t="s">
        <v>134</v>
      </c>
      <c r="D11" s="85" t="s">
        <v>179</v>
      </c>
      <c r="E11" s="124" t="s">
        <v>106</v>
      </c>
      <c r="F11" s="127" t="s">
        <v>73</v>
      </c>
      <c r="G11" s="128">
        <v>480000</v>
      </c>
      <c r="H11" s="79"/>
      <c r="I11" s="128"/>
      <c r="J11" s="129"/>
      <c r="K11" s="93">
        <f t="shared" si="0"/>
        <v>480000</v>
      </c>
      <c r="L11" s="93"/>
      <c r="M11" s="80">
        <f t="shared" si="1"/>
        <v>0</v>
      </c>
      <c r="N11" s="83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</row>
    <row r="12" spans="7:123" s="81" customFormat="1" ht="211.5" customHeight="1" hidden="1" thickBot="1">
      <c r="G12" s="84"/>
      <c r="H12" s="84"/>
      <c r="I12" s="84"/>
      <c r="J12" s="84"/>
      <c r="K12" s="84"/>
      <c r="L12" s="96"/>
      <c r="M12" s="80">
        <f t="shared" si="1"/>
        <v>0</v>
      </c>
      <c r="N12" s="83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</row>
    <row r="13" spans="2:236" s="249" customFormat="1" ht="127.5" customHeight="1" thickBot="1">
      <c r="B13" s="131">
        <v>9</v>
      </c>
      <c r="C13" s="340" t="s">
        <v>135</v>
      </c>
      <c r="D13" s="85" t="s">
        <v>180</v>
      </c>
      <c r="E13" s="124" t="s">
        <v>106</v>
      </c>
      <c r="F13" s="127" t="s">
        <v>73</v>
      </c>
      <c r="G13" s="188">
        <v>45000</v>
      </c>
      <c r="H13" s="341"/>
      <c r="I13" s="188"/>
      <c r="J13" s="189">
        <v>45000</v>
      </c>
      <c r="K13" s="170">
        <f aca="true" t="shared" si="2" ref="K13:K24">G13-J13</f>
        <v>0</v>
      </c>
      <c r="L13" s="170">
        <v>30299</v>
      </c>
      <c r="M13" s="80">
        <f t="shared" si="1"/>
        <v>14701</v>
      </c>
      <c r="N13" s="171" t="s">
        <v>334</v>
      </c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</row>
    <row r="14" spans="2:236" s="249" customFormat="1" ht="96" customHeight="1" thickBot="1">
      <c r="B14" s="86">
        <v>10</v>
      </c>
      <c r="C14" s="292" t="s">
        <v>84</v>
      </c>
      <c r="D14" s="85" t="s">
        <v>181</v>
      </c>
      <c r="E14" s="124" t="s">
        <v>106</v>
      </c>
      <c r="F14" s="127" t="s">
        <v>73</v>
      </c>
      <c r="G14" s="128">
        <v>1073000</v>
      </c>
      <c r="H14" s="79"/>
      <c r="I14" s="128"/>
      <c r="J14" s="129">
        <v>660000</v>
      </c>
      <c r="K14" s="93">
        <f t="shared" si="2"/>
        <v>413000</v>
      </c>
      <c r="L14" s="93">
        <v>395935</v>
      </c>
      <c r="M14" s="80">
        <f t="shared" si="1"/>
        <v>264065</v>
      </c>
      <c r="N14" s="171" t="s">
        <v>287</v>
      </c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</row>
    <row r="15" spans="2:236" s="249" customFormat="1" ht="157.5" customHeight="1" thickBot="1">
      <c r="B15" s="126">
        <v>11</v>
      </c>
      <c r="C15" s="130" t="s">
        <v>151</v>
      </c>
      <c r="D15" s="85" t="s">
        <v>182</v>
      </c>
      <c r="E15" s="124" t="s">
        <v>106</v>
      </c>
      <c r="F15" s="127" t="s">
        <v>73</v>
      </c>
      <c r="G15" s="128">
        <v>220000</v>
      </c>
      <c r="H15" s="79"/>
      <c r="I15" s="128"/>
      <c r="J15" s="129">
        <v>150000</v>
      </c>
      <c r="K15" s="93">
        <f t="shared" si="2"/>
        <v>70000</v>
      </c>
      <c r="L15" s="93">
        <v>48302</v>
      </c>
      <c r="M15" s="80">
        <f t="shared" si="1"/>
        <v>101698</v>
      </c>
      <c r="N15" s="171" t="s">
        <v>302</v>
      </c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</row>
    <row r="16" spans="2:123" s="81" customFormat="1" ht="162" customHeight="1" thickBot="1">
      <c r="B16" s="190">
        <v>12</v>
      </c>
      <c r="C16" s="342" t="s">
        <v>159</v>
      </c>
      <c r="D16" s="85" t="s">
        <v>183</v>
      </c>
      <c r="E16" s="124" t="s">
        <v>96</v>
      </c>
      <c r="F16" s="134" t="s">
        <v>73</v>
      </c>
      <c r="G16" s="125">
        <v>39000</v>
      </c>
      <c r="H16" s="79"/>
      <c r="I16" s="125"/>
      <c r="J16" s="172">
        <v>39000</v>
      </c>
      <c r="K16" s="93">
        <f t="shared" si="2"/>
        <v>0</v>
      </c>
      <c r="L16" s="93">
        <v>5555</v>
      </c>
      <c r="M16" s="80">
        <f t="shared" si="1"/>
        <v>33445</v>
      </c>
      <c r="N16" s="171" t="s">
        <v>318</v>
      </c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4"/>
      <c r="DN16" s="324"/>
      <c r="DO16" s="324"/>
      <c r="DP16" s="324"/>
      <c r="DQ16" s="324"/>
      <c r="DR16" s="324"/>
      <c r="DS16" s="324"/>
    </row>
    <row r="17" spans="2:123" s="81" customFormat="1" ht="124.5" customHeight="1" thickBot="1">
      <c r="B17" s="132">
        <v>13</v>
      </c>
      <c r="C17" s="184" t="s">
        <v>78</v>
      </c>
      <c r="D17" s="85" t="s">
        <v>184</v>
      </c>
      <c r="E17" s="124" t="s">
        <v>99</v>
      </c>
      <c r="F17" s="127" t="s">
        <v>73</v>
      </c>
      <c r="G17" s="125">
        <v>600000</v>
      </c>
      <c r="H17" s="79"/>
      <c r="I17" s="125"/>
      <c r="J17" s="172">
        <v>600000</v>
      </c>
      <c r="K17" s="93">
        <f t="shared" si="2"/>
        <v>0</v>
      </c>
      <c r="L17" s="93">
        <v>359729</v>
      </c>
      <c r="M17" s="80">
        <f t="shared" si="1"/>
        <v>240271</v>
      </c>
      <c r="N17" s="174" t="s">
        <v>275</v>
      </c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</row>
    <row r="18" spans="2:123" s="81" customFormat="1" ht="93" customHeight="1" thickBot="1">
      <c r="B18" s="191">
        <v>14</v>
      </c>
      <c r="C18" s="343" t="s">
        <v>81</v>
      </c>
      <c r="D18" s="85" t="s">
        <v>185</v>
      </c>
      <c r="E18" s="124" t="s">
        <v>104</v>
      </c>
      <c r="F18" s="127" t="s">
        <v>73</v>
      </c>
      <c r="G18" s="128">
        <v>71000</v>
      </c>
      <c r="H18" s="79"/>
      <c r="I18" s="128"/>
      <c r="J18" s="129">
        <v>71000</v>
      </c>
      <c r="K18" s="93">
        <f t="shared" si="2"/>
        <v>0</v>
      </c>
      <c r="L18" s="93">
        <v>5019</v>
      </c>
      <c r="M18" s="80">
        <f t="shared" si="1"/>
        <v>65981</v>
      </c>
      <c r="N18" s="171" t="s">
        <v>276</v>
      </c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</row>
    <row r="19" spans="2:123" s="81" customFormat="1" ht="81" customHeight="1" thickBot="1">
      <c r="B19" s="191">
        <v>15</v>
      </c>
      <c r="C19" s="344" t="s">
        <v>161</v>
      </c>
      <c r="D19" s="85" t="s">
        <v>186</v>
      </c>
      <c r="E19" s="168" t="s">
        <v>90</v>
      </c>
      <c r="F19" s="192" t="s">
        <v>73</v>
      </c>
      <c r="G19" s="187">
        <v>70000</v>
      </c>
      <c r="H19" s="79"/>
      <c r="I19" s="187"/>
      <c r="J19" s="133">
        <v>10000</v>
      </c>
      <c r="K19" s="80">
        <f t="shared" si="2"/>
        <v>60000</v>
      </c>
      <c r="L19" s="80"/>
      <c r="M19" s="80">
        <f t="shared" si="1"/>
        <v>10000</v>
      </c>
      <c r="N19" s="83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</row>
    <row r="20" spans="2:123" s="81" customFormat="1" ht="123" customHeight="1" thickBot="1">
      <c r="B20" s="191">
        <v>16</v>
      </c>
      <c r="C20" s="193" t="s">
        <v>160</v>
      </c>
      <c r="D20" s="85" t="s">
        <v>187</v>
      </c>
      <c r="E20" s="124" t="s">
        <v>90</v>
      </c>
      <c r="F20" s="134" t="s">
        <v>73</v>
      </c>
      <c r="G20" s="125">
        <v>6900000</v>
      </c>
      <c r="H20" s="79"/>
      <c r="I20" s="125"/>
      <c r="J20" s="172">
        <v>6421850</v>
      </c>
      <c r="K20" s="93">
        <f t="shared" si="2"/>
        <v>478150</v>
      </c>
      <c r="L20" s="93">
        <v>3860113.41</v>
      </c>
      <c r="M20" s="80">
        <f t="shared" si="1"/>
        <v>2561736.59</v>
      </c>
      <c r="N20" s="174" t="s">
        <v>277</v>
      </c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  <c r="DA20" s="326"/>
      <c r="DB20" s="326"/>
      <c r="DC20" s="326"/>
      <c r="DD20" s="326"/>
      <c r="DE20" s="326"/>
      <c r="DF20" s="326"/>
      <c r="DG20" s="326"/>
      <c r="DH20" s="326"/>
      <c r="DI20" s="326"/>
      <c r="DJ20" s="326"/>
      <c r="DK20" s="326"/>
      <c r="DL20" s="326"/>
      <c r="DM20" s="326"/>
      <c r="DN20" s="326"/>
      <c r="DO20" s="326"/>
      <c r="DP20" s="326"/>
      <c r="DQ20" s="326"/>
      <c r="DR20" s="326"/>
      <c r="DS20" s="326"/>
    </row>
    <row r="21" spans="2:123" s="81" customFormat="1" ht="112.5" customHeight="1" thickBot="1">
      <c r="B21" s="194">
        <v>17</v>
      </c>
      <c r="C21" s="195" t="s">
        <v>152</v>
      </c>
      <c r="D21" s="85" t="s">
        <v>188</v>
      </c>
      <c r="E21" s="186" t="s">
        <v>90</v>
      </c>
      <c r="F21" s="135" t="s">
        <v>73</v>
      </c>
      <c r="G21" s="136">
        <v>199900</v>
      </c>
      <c r="H21" s="79"/>
      <c r="I21" s="136"/>
      <c r="J21" s="196">
        <v>199900</v>
      </c>
      <c r="K21" s="137">
        <f t="shared" si="2"/>
        <v>0</v>
      </c>
      <c r="L21" s="137"/>
      <c r="M21" s="80">
        <f t="shared" si="1"/>
        <v>199900</v>
      </c>
      <c r="N21" s="83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</row>
    <row r="22" spans="2:123" s="81" customFormat="1" ht="130.5" customHeight="1" thickBot="1">
      <c r="B22" s="191">
        <v>18</v>
      </c>
      <c r="C22" s="197" t="s">
        <v>294</v>
      </c>
      <c r="D22" s="85" t="s">
        <v>189</v>
      </c>
      <c r="E22" s="173" t="s">
        <v>122</v>
      </c>
      <c r="F22" s="198" t="s">
        <v>73</v>
      </c>
      <c r="G22" s="80">
        <v>724005</v>
      </c>
      <c r="H22" s="177"/>
      <c r="I22" s="80"/>
      <c r="J22" s="80"/>
      <c r="K22" s="93">
        <f t="shared" si="2"/>
        <v>724005</v>
      </c>
      <c r="L22" s="93"/>
      <c r="M22" s="80">
        <f t="shared" si="1"/>
        <v>0</v>
      </c>
      <c r="N22" s="83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</row>
    <row r="23" spans="2:123" s="81" customFormat="1" ht="130.5" customHeight="1" thickBot="1">
      <c r="B23" s="199">
        <v>19</v>
      </c>
      <c r="C23" s="200" t="s">
        <v>278</v>
      </c>
      <c r="D23" s="85" t="s">
        <v>190</v>
      </c>
      <c r="E23" s="201" t="s">
        <v>98</v>
      </c>
      <c r="F23" s="202" t="s">
        <v>73</v>
      </c>
      <c r="G23" s="119">
        <v>700000</v>
      </c>
      <c r="H23" s="79"/>
      <c r="I23" s="119"/>
      <c r="J23" s="203">
        <v>600000</v>
      </c>
      <c r="K23" s="175">
        <f t="shared" si="2"/>
        <v>100000</v>
      </c>
      <c r="L23" s="175">
        <v>599458</v>
      </c>
      <c r="M23" s="80">
        <f t="shared" si="1"/>
        <v>542</v>
      </c>
      <c r="N23" s="174" t="s">
        <v>279</v>
      </c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326"/>
      <c r="DH23" s="326"/>
      <c r="DI23" s="326"/>
      <c r="DJ23" s="326"/>
      <c r="DK23" s="326"/>
      <c r="DL23" s="326"/>
      <c r="DM23" s="326"/>
      <c r="DN23" s="326"/>
      <c r="DO23" s="326"/>
      <c r="DP23" s="326"/>
      <c r="DQ23" s="326"/>
      <c r="DR23" s="326"/>
      <c r="DS23" s="326"/>
    </row>
    <row r="24" spans="2:123" s="81" customFormat="1" ht="90" customHeight="1" thickBot="1">
      <c r="B24" s="191">
        <v>20</v>
      </c>
      <c r="C24" s="204" t="s">
        <v>265</v>
      </c>
      <c r="D24" s="85" t="s">
        <v>191</v>
      </c>
      <c r="E24" s="124" t="s">
        <v>105</v>
      </c>
      <c r="F24" s="127" t="s">
        <v>73</v>
      </c>
      <c r="G24" s="128">
        <f>G29+G30+G31</f>
        <v>1500000</v>
      </c>
      <c r="H24" s="79"/>
      <c r="I24" s="128"/>
      <c r="J24" s="129">
        <f>J29+J30+J31</f>
        <v>1200000</v>
      </c>
      <c r="K24" s="80">
        <f t="shared" si="2"/>
        <v>300000</v>
      </c>
      <c r="L24" s="80">
        <v>885117</v>
      </c>
      <c r="M24" s="205">
        <f t="shared" si="1"/>
        <v>314883</v>
      </c>
      <c r="N24" s="83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</row>
    <row r="25" spans="2:123" s="81" customFormat="1" ht="144" customHeight="1" hidden="1" thickBot="1">
      <c r="B25" s="206">
        <v>21</v>
      </c>
      <c r="C25" s="207"/>
      <c r="D25" s="85" t="s">
        <v>169</v>
      </c>
      <c r="E25" s="124"/>
      <c r="F25" s="208"/>
      <c r="G25" s="169"/>
      <c r="H25" s="79"/>
      <c r="I25" s="169"/>
      <c r="J25" s="143"/>
      <c r="K25" s="178"/>
      <c r="L25" s="178"/>
      <c r="M25" s="80">
        <f t="shared" si="1"/>
        <v>0</v>
      </c>
      <c r="N25" s="83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</row>
    <row r="26" spans="2:123" s="81" customFormat="1" ht="144" customHeight="1" hidden="1" thickBot="1">
      <c r="B26" s="206">
        <v>22</v>
      </c>
      <c r="C26" s="207"/>
      <c r="D26" s="85" t="s">
        <v>169</v>
      </c>
      <c r="E26" s="124"/>
      <c r="F26" s="208"/>
      <c r="G26" s="169"/>
      <c r="H26" s="79"/>
      <c r="I26" s="169"/>
      <c r="J26" s="143"/>
      <c r="K26" s="93"/>
      <c r="L26" s="93"/>
      <c r="M26" s="80">
        <f t="shared" si="1"/>
        <v>0</v>
      </c>
      <c r="N26" s="83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</row>
    <row r="27" spans="2:123" s="81" customFormat="1" ht="211.5" customHeight="1" hidden="1" thickBot="1">
      <c r="B27" s="209">
        <v>1</v>
      </c>
      <c r="D27" s="85" t="s">
        <v>169</v>
      </c>
      <c r="G27" s="84"/>
      <c r="H27" s="84"/>
      <c r="I27" s="84"/>
      <c r="J27" s="84"/>
      <c r="K27" s="139"/>
      <c r="L27" s="140"/>
      <c r="M27" s="80">
        <f t="shared" si="1"/>
        <v>0</v>
      </c>
      <c r="N27" s="83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  <c r="DQ27" s="322"/>
      <c r="DR27" s="322"/>
      <c r="DS27" s="322"/>
    </row>
    <row r="28" spans="2:123" s="81" customFormat="1" ht="192.75" customHeight="1" hidden="1" thickBot="1">
      <c r="B28" s="180">
        <v>2</v>
      </c>
      <c r="D28" s="123" t="s">
        <v>169</v>
      </c>
      <c r="G28" s="84"/>
      <c r="H28" s="84"/>
      <c r="I28" s="84"/>
      <c r="J28" s="84"/>
      <c r="K28" s="210"/>
      <c r="L28" s="211"/>
      <c r="M28" s="80">
        <f t="shared" si="1"/>
        <v>0</v>
      </c>
      <c r="N28" s="83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</row>
    <row r="29" spans="1:123" s="221" customFormat="1" ht="118.5" customHeight="1" thickBot="1">
      <c r="A29" s="212"/>
      <c r="B29" s="213"/>
      <c r="C29" s="214" t="s">
        <v>255</v>
      </c>
      <c r="D29" s="215" t="s">
        <v>191</v>
      </c>
      <c r="E29" s="216" t="s">
        <v>105</v>
      </c>
      <c r="F29" s="217" t="s">
        <v>73</v>
      </c>
      <c r="G29" s="218">
        <v>500000</v>
      </c>
      <c r="H29" s="218"/>
      <c r="I29" s="218"/>
      <c r="J29" s="218">
        <v>500000</v>
      </c>
      <c r="K29" s="219">
        <f>G29-J29</f>
        <v>0</v>
      </c>
      <c r="L29" s="218">
        <v>373791</v>
      </c>
      <c r="M29" s="218">
        <f t="shared" si="1"/>
        <v>126209</v>
      </c>
      <c r="N29" s="220" t="s">
        <v>280</v>
      </c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</row>
    <row r="30" spans="1:123" s="221" customFormat="1" ht="125.25" customHeight="1" thickBot="1">
      <c r="A30" s="212"/>
      <c r="B30" s="213"/>
      <c r="C30" s="214" t="s">
        <v>254</v>
      </c>
      <c r="D30" s="215" t="s">
        <v>191</v>
      </c>
      <c r="E30" s="216" t="s">
        <v>105</v>
      </c>
      <c r="F30" s="217" t="s">
        <v>73</v>
      </c>
      <c r="G30" s="218">
        <v>200000</v>
      </c>
      <c r="H30" s="218"/>
      <c r="I30" s="218"/>
      <c r="J30" s="218">
        <v>200000</v>
      </c>
      <c r="K30" s="219">
        <f>G30-J30</f>
        <v>0</v>
      </c>
      <c r="L30" s="218">
        <v>87950</v>
      </c>
      <c r="M30" s="218">
        <f t="shared" si="1"/>
        <v>112050</v>
      </c>
      <c r="N30" s="220" t="s">
        <v>281</v>
      </c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</row>
    <row r="31" spans="2:123" s="222" customFormat="1" ht="157.5" customHeight="1" thickBot="1">
      <c r="B31" s="223"/>
      <c r="C31" s="214" t="s">
        <v>256</v>
      </c>
      <c r="D31" s="215" t="s">
        <v>191</v>
      </c>
      <c r="E31" s="216" t="s">
        <v>105</v>
      </c>
      <c r="F31" s="217" t="s">
        <v>73</v>
      </c>
      <c r="G31" s="224">
        <v>800000</v>
      </c>
      <c r="H31" s="225"/>
      <c r="I31" s="224"/>
      <c r="J31" s="226">
        <v>500000</v>
      </c>
      <c r="K31" s="219">
        <f>G31-J31</f>
        <v>300000</v>
      </c>
      <c r="L31" s="227">
        <v>423376</v>
      </c>
      <c r="M31" s="218">
        <f t="shared" si="1"/>
        <v>76624</v>
      </c>
      <c r="N31" s="220" t="s">
        <v>282</v>
      </c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</row>
    <row r="32" spans="2:123" s="81" customFormat="1" ht="121.5" customHeight="1" thickBot="1">
      <c r="B32" s="82">
        <v>21</v>
      </c>
      <c r="C32" s="184" t="s">
        <v>46</v>
      </c>
      <c r="D32" s="85" t="s">
        <v>192</v>
      </c>
      <c r="E32" s="124" t="s">
        <v>91</v>
      </c>
      <c r="F32" s="134" t="s">
        <v>73</v>
      </c>
      <c r="G32" s="125">
        <v>1599000</v>
      </c>
      <c r="H32" s="79"/>
      <c r="I32" s="125"/>
      <c r="J32" s="172"/>
      <c r="K32" s="93">
        <f aca="true" t="shared" si="3" ref="K32:K105">G32-J32</f>
        <v>1599000</v>
      </c>
      <c r="L32" s="93"/>
      <c r="M32" s="80">
        <f t="shared" si="1"/>
        <v>0</v>
      </c>
      <c r="N32" s="83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  <c r="DJ32" s="322"/>
      <c r="DK32" s="322"/>
      <c r="DL32" s="322"/>
      <c r="DM32" s="322"/>
      <c r="DN32" s="322"/>
      <c r="DO32" s="322"/>
      <c r="DP32" s="322"/>
      <c r="DQ32" s="322"/>
      <c r="DR32" s="322"/>
      <c r="DS32" s="322"/>
    </row>
    <row r="33" spans="2:123" s="81" customFormat="1" ht="78.75" customHeight="1" thickBot="1">
      <c r="B33" s="209">
        <v>22</v>
      </c>
      <c r="C33" s="176" t="s">
        <v>283</v>
      </c>
      <c r="D33" s="85" t="s">
        <v>193</v>
      </c>
      <c r="E33" s="124" t="s">
        <v>92</v>
      </c>
      <c r="F33" s="192" t="s">
        <v>73</v>
      </c>
      <c r="G33" s="187">
        <v>650000</v>
      </c>
      <c r="H33" s="79"/>
      <c r="I33" s="187"/>
      <c r="J33" s="133">
        <v>100000</v>
      </c>
      <c r="K33" s="93">
        <f t="shared" si="3"/>
        <v>550000</v>
      </c>
      <c r="L33" s="93"/>
      <c r="M33" s="80">
        <f t="shared" si="1"/>
        <v>100000</v>
      </c>
      <c r="N33" s="83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</row>
    <row r="34" spans="2:123" s="81" customFormat="1" ht="121.5" customHeight="1" thickBot="1">
      <c r="B34" s="82">
        <v>23</v>
      </c>
      <c r="C34" s="193" t="s">
        <v>157</v>
      </c>
      <c r="D34" s="85" t="s">
        <v>194</v>
      </c>
      <c r="E34" s="124" t="s">
        <v>92</v>
      </c>
      <c r="F34" s="134" t="s">
        <v>73</v>
      </c>
      <c r="G34" s="125">
        <v>1020000</v>
      </c>
      <c r="H34" s="79"/>
      <c r="I34" s="125"/>
      <c r="J34" s="172"/>
      <c r="K34" s="93">
        <f t="shared" si="3"/>
        <v>1020000</v>
      </c>
      <c r="L34" s="93"/>
      <c r="M34" s="80">
        <f t="shared" si="1"/>
        <v>0</v>
      </c>
      <c r="N34" s="83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2"/>
      <c r="DN34" s="322"/>
      <c r="DO34" s="322"/>
      <c r="DP34" s="322"/>
      <c r="DQ34" s="322"/>
      <c r="DR34" s="322"/>
      <c r="DS34" s="322"/>
    </row>
    <row r="35" spans="2:123" s="81" customFormat="1" ht="186" customHeight="1" hidden="1" thickBot="1">
      <c r="B35" s="86"/>
      <c r="C35" s="130"/>
      <c r="D35" s="85" t="s">
        <v>169</v>
      </c>
      <c r="E35" s="124"/>
      <c r="F35" s="127"/>
      <c r="G35" s="128"/>
      <c r="H35" s="79"/>
      <c r="I35" s="128"/>
      <c r="J35" s="129"/>
      <c r="K35" s="93">
        <f t="shared" si="3"/>
        <v>0</v>
      </c>
      <c r="L35" s="93"/>
      <c r="M35" s="80">
        <f t="shared" si="1"/>
        <v>0</v>
      </c>
      <c r="N35" s="83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</row>
    <row r="36" spans="2:123" s="81" customFormat="1" ht="120.75" customHeight="1" thickBot="1">
      <c r="B36" s="82">
        <v>24</v>
      </c>
      <c r="C36" s="228" t="s">
        <v>162</v>
      </c>
      <c r="D36" s="85" t="s">
        <v>195</v>
      </c>
      <c r="E36" s="124" t="s">
        <v>93</v>
      </c>
      <c r="F36" s="192" t="s">
        <v>73</v>
      </c>
      <c r="G36" s="187">
        <v>2500000</v>
      </c>
      <c r="H36" s="79"/>
      <c r="I36" s="187"/>
      <c r="J36" s="133">
        <v>2500000</v>
      </c>
      <c r="K36" s="93">
        <f t="shared" si="3"/>
        <v>0</v>
      </c>
      <c r="L36" s="93">
        <v>1260174.05</v>
      </c>
      <c r="M36" s="80">
        <f t="shared" si="1"/>
        <v>1239825.95</v>
      </c>
      <c r="N36" s="171" t="s">
        <v>300</v>
      </c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  <c r="DN36" s="324"/>
      <c r="DO36" s="324"/>
      <c r="DP36" s="324"/>
      <c r="DQ36" s="324"/>
      <c r="DR36" s="324"/>
      <c r="DS36" s="324"/>
    </row>
    <row r="37" spans="2:123" s="81" customFormat="1" ht="193.5" customHeight="1" hidden="1" thickBot="1">
      <c r="B37" s="138">
        <v>8</v>
      </c>
      <c r="D37" s="85" t="s">
        <v>169</v>
      </c>
      <c r="G37" s="84"/>
      <c r="H37" s="84"/>
      <c r="I37" s="84"/>
      <c r="J37" s="84"/>
      <c r="K37" s="139"/>
      <c r="L37" s="140"/>
      <c r="M37" s="80">
        <f t="shared" si="1"/>
        <v>0</v>
      </c>
      <c r="N37" s="83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322"/>
      <c r="BJ37" s="322"/>
      <c r="BK37" s="322"/>
      <c r="BL37" s="322"/>
      <c r="BM37" s="322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322"/>
      <c r="CI37" s="322"/>
      <c r="CJ37" s="322"/>
      <c r="CK37" s="322"/>
      <c r="CL37" s="322"/>
      <c r="CM37" s="322"/>
      <c r="CN37" s="322"/>
      <c r="CO37" s="322"/>
      <c r="CP37" s="322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322"/>
      <c r="DS37" s="322"/>
    </row>
    <row r="38" spans="2:123" s="81" customFormat="1" ht="126.75" customHeight="1" thickBot="1">
      <c r="B38" s="229">
        <v>25</v>
      </c>
      <c r="C38" s="230" t="s">
        <v>177</v>
      </c>
      <c r="D38" s="85" t="s">
        <v>176</v>
      </c>
      <c r="E38" s="124" t="s">
        <v>129</v>
      </c>
      <c r="F38" s="127" t="s">
        <v>73</v>
      </c>
      <c r="G38" s="128">
        <v>326800</v>
      </c>
      <c r="H38" s="79"/>
      <c r="I38" s="128"/>
      <c r="J38" s="129">
        <v>326800</v>
      </c>
      <c r="K38" s="93">
        <f>G38-J38</f>
        <v>0</v>
      </c>
      <c r="L38" s="93">
        <v>325795</v>
      </c>
      <c r="M38" s="80">
        <f t="shared" si="1"/>
        <v>1005</v>
      </c>
      <c r="N38" s="171" t="s">
        <v>295</v>
      </c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</row>
    <row r="39" spans="2:123" s="81" customFormat="1" ht="155.25" customHeight="1" thickBot="1">
      <c r="B39" s="82">
        <v>26</v>
      </c>
      <c r="C39" s="85" t="s">
        <v>163</v>
      </c>
      <c r="D39" s="85" t="s">
        <v>196</v>
      </c>
      <c r="E39" s="124" t="s">
        <v>95</v>
      </c>
      <c r="F39" s="127" t="s">
        <v>73</v>
      </c>
      <c r="G39" s="231">
        <v>420000</v>
      </c>
      <c r="H39" s="79"/>
      <c r="I39" s="231"/>
      <c r="J39" s="232">
        <v>300000</v>
      </c>
      <c r="K39" s="93">
        <f t="shared" si="3"/>
        <v>120000</v>
      </c>
      <c r="L39" s="93">
        <v>171699</v>
      </c>
      <c r="M39" s="80">
        <f t="shared" si="1"/>
        <v>128301</v>
      </c>
      <c r="N39" s="171" t="s">
        <v>6</v>
      </c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</row>
    <row r="40" spans="4:123" s="81" customFormat="1" ht="162" customHeight="1" hidden="1" thickBot="1">
      <c r="D40" s="85" t="s">
        <v>169</v>
      </c>
      <c r="G40" s="84"/>
      <c r="H40" s="84"/>
      <c r="I40" s="84"/>
      <c r="J40" s="84"/>
      <c r="K40" s="139"/>
      <c r="L40" s="140"/>
      <c r="M40" s="80">
        <f t="shared" si="1"/>
        <v>0</v>
      </c>
      <c r="N40" s="83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22"/>
      <c r="DE40" s="322"/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</row>
    <row r="41" spans="2:123" s="81" customFormat="1" ht="162" customHeight="1" hidden="1" thickBot="1">
      <c r="B41" s="86"/>
      <c r="C41" s="233"/>
      <c r="D41" s="85" t="s">
        <v>169</v>
      </c>
      <c r="E41" s="124"/>
      <c r="F41" s="192"/>
      <c r="G41" s="187"/>
      <c r="H41" s="79"/>
      <c r="I41" s="187"/>
      <c r="J41" s="133"/>
      <c r="K41" s="93"/>
      <c r="L41" s="93"/>
      <c r="M41" s="80">
        <f t="shared" si="1"/>
        <v>0</v>
      </c>
      <c r="N41" s="83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322"/>
      <c r="CZ41" s="322"/>
      <c r="DA41" s="322"/>
      <c r="DB41" s="322"/>
      <c r="DC41" s="322"/>
      <c r="DD41" s="322"/>
      <c r="DE41" s="322"/>
      <c r="DF41" s="322"/>
      <c r="DG41" s="322"/>
      <c r="DH41" s="322"/>
      <c r="DI41" s="322"/>
      <c r="DJ41" s="322"/>
      <c r="DK41" s="322"/>
      <c r="DL41" s="322"/>
      <c r="DM41" s="322"/>
      <c r="DN41" s="322"/>
      <c r="DO41" s="322"/>
      <c r="DP41" s="322"/>
      <c r="DQ41" s="322"/>
      <c r="DR41" s="322"/>
      <c r="DS41" s="322"/>
    </row>
    <row r="42" spans="2:123" s="81" customFormat="1" ht="162" customHeight="1" hidden="1" thickBot="1">
      <c r="B42" s="86"/>
      <c r="C42" s="233"/>
      <c r="D42" s="85" t="s">
        <v>169</v>
      </c>
      <c r="E42" s="124"/>
      <c r="F42" s="192"/>
      <c r="G42" s="187"/>
      <c r="H42" s="79"/>
      <c r="I42" s="187"/>
      <c r="J42" s="133"/>
      <c r="K42" s="93"/>
      <c r="L42" s="93"/>
      <c r="M42" s="80">
        <f t="shared" si="1"/>
        <v>0</v>
      </c>
      <c r="N42" s="83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2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</row>
    <row r="43" spans="2:123" s="81" customFormat="1" ht="219" customHeight="1" hidden="1" thickBot="1">
      <c r="B43" s="131">
        <v>12</v>
      </c>
      <c r="D43" s="85" t="s">
        <v>169</v>
      </c>
      <c r="G43" s="84"/>
      <c r="H43" s="84"/>
      <c r="I43" s="84"/>
      <c r="J43" s="84"/>
      <c r="K43" s="139"/>
      <c r="L43" s="140"/>
      <c r="M43" s="80">
        <f t="shared" si="1"/>
        <v>0</v>
      </c>
      <c r="N43" s="83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</row>
    <row r="44" spans="2:123" s="81" customFormat="1" ht="91.5" customHeight="1" hidden="1">
      <c r="B44" s="86">
        <v>13</v>
      </c>
      <c r="D44" s="85" t="s">
        <v>169</v>
      </c>
      <c r="G44" s="84"/>
      <c r="H44" s="84"/>
      <c r="I44" s="84"/>
      <c r="J44" s="84"/>
      <c r="K44" s="139"/>
      <c r="L44" s="140"/>
      <c r="M44" s="80">
        <f t="shared" si="1"/>
        <v>0</v>
      </c>
      <c r="N44" s="83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/>
      <c r="DR44" s="322"/>
      <c r="DS44" s="322"/>
    </row>
    <row r="45" spans="4:123" s="81" customFormat="1" ht="132" customHeight="1" hidden="1" thickBot="1">
      <c r="D45" s="85" t="s">
        <v>169</v>
      </c>
      <c r="G45" s="84"/>
      <c r="H45" s="84"/>
      <c r="I45" s="84"/>
      <c r="J45" s="84"/>
      <c r="K45" s="139"/>
      <c r="L45" s="140"/>
      <c r="M45" s="80">
        <f t="shared" si="1"/>
        <v>0</v>
      </c>
      <c r="N45" s="83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</row>
    <row r="46" spans="2:123" s="81" customFormat="1" ht="227.25" customHeight="1" thickBot="1">
      <c r="B46" s="82">
        <v>27</v>
      </c>
      <c r="C46" s="234" t="s">
        <v>125</v>
      </c>
      <c r="D46" s="85" t="s">
        <v>197</v>
      </c>
      <c r="E46" s="124" t="s">
        <v>95</v>
      </c>
      <c r="F46" s="127" t="s">
        <v>73</v>
      </c>
      <c r="G46" s="128">
        <v>1000000</v>
      </c>
      <c r="H46" s="79"/>
      <c r="I46" s="128"/>
      <c r="J46" s="189">
        <v>600000</v>
      </c>
      <c r="K46" s="93">
        <f>G46-J46</f>
        <v>400000</v>
      </c>
      <c r="L46" s="93">
        <v>329927</v>
      </c>
      <c r="M46" s="80">
        <f t="shared" si="1"/>
        <v>270073</v>
      </c>
      <c r="N46" s="171" t="s">
        <v>5</v>
      </c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4"/>
      <c r="BF46" s="324"/>
      <c r="BG46" s="324"/>
      <c r="BH46" s="324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324"/>
      <c r="BV46" s="324"/>
      <c r="BW46" s="324"/>
      <c r="BX46" s="324"/>
      <c r="BY46" s="324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24"/>
      <c r="CK46" s="324"/>
      <c r="CL46" s="324"/>
      <c r="CM46" s="324"/>
      <c r="CN46" s="324"/>
      <c r="CO46" s="324"/>
      <c r="CP46" s="324"/>
      <c r="CQ46" s="324"/>
      <c r="CR46" s="324"/>
      <c r="CS46" s="324"/>
      <c r="CT46" s="324"/>
      <c r="CU46" s="324"/>
      <c r="CV46" s="324"/>
      <c r="CW46" s="324"/>
      <c r="CX46" s="324"/>
      <c r="CY46" s="324"/>
      <c r="CZ46" s="324"/>
      <c r="DA46" s="324"/>
      <c r="DB46" s="324"/>
      <c r="DC46" s="324"/>
      <c r="DD46" s="324"/>
      <c r="DE46" s="324"/>
      <c r="DF46" s="324"/>
      <c r="DG46" s="324"/>
      <c r="DH46" s="324"/>
      <c r="DI46" s="324"/>
      <c r="DJ46" s="324"/>
      <c r="DK46" s="324"/>
      <c r="DL46" s="324"/>
      <c r="DM46" s="324"/>
      <c r="DN46" s="324"/>
      <c r="DO46" s="324"/>
      <c r="DP46" s="324"/>
      <c r="DQ46" s="324"/>
      <c r="DR46" s="324"/>
      <c r="DS46" s="324"/>
    </row>
    <row r="47" spans="2:123" s="81" customFormat="1" ht="183.75" customHeight="1" hidden="1">
      <c r="B47" s="86">
        <v>17</v>
      </c>
      <c r="D47" s="85" t="s">
        <v>169</v>
      </c>
      <c r="G47" s="84"/>
      <c r="H47" s="84"/>
      <c r="I47" s="84"/>
      <c r="J47" s="84"/>
      <c r="K47" s="139"/>
      <c r="L47" s="140"/>
      <c r="M47" s="80">
        <f t="shared" si="1"/>
        <v>0</v>
      </c>
      <c r="N47" s="83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2"/>
      <c r="AX47" s="322"/>
      <c r="AY47" s="322"/>
      <c r="AZ47" s="322"/>
      <c r="BA47" s="322"/>
      <c r="BB47" s="322"/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  <c r="DB47" s="322"/>
      <c r="DC47" s="322"/>
      <c r="DD47" s="322"/>
      <c r="DE47" s="322"/>
      <c r="DF47" s="322"/>
      <c r="DG47" s="322"/>
      <c r="DH47" s="322"/>
      <c r="DI47" s="322"/>
      <c r="DJ47" s="322"/>
      <c r="DK47" s="322"/>
      <c r="DL47" s="322"/>
      <c r="DM47" s="322"/>
      <c r="DN47" s="322"/>
      <c r="DO47" s="322"/>
      <c r="DP47" s="322"/>
      <c r="DQ47" s="322"/>
      <c r="DR47" s="322"/>
      <c r="DS47" s="322"/>
    </row>
    <row r="48" spans="4:123" s="81" customFormat="1" ht="169.5" customHeight="1" hidden="1" thickBot="1">
      <c r="D48" s="85" t="s">
        <v>169</v>
      </c>
      <c r="G48" s="84"/>
      <c r="H48" s="84"/>
      <c r="I48" s="84"/>
      <c r="J48" s="84"/>
      <c r="K48" s="139"/>
      <c r="L48" s="140"/>
      <c r="M48" s="80">
        <f t="shared" si="1"/>
        <v>0</v>
      </c>
      <c r="N48" s="83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  <c r="DB48" s="322"/>
      <c r="DC48" s="322"/>
      <c r="DD48" s="322"/>
      <c r="DE48" s="322"/>
      <c r="DF48" s="322"/>
      <c r="DG48" s="322"/>
      <c r="DH48" s="322"/>
      <c r="DI48" s="322"/>
      <c r="DJ48" s="322"/>
      <c r="DK48" s="322"/>
      <c r="DL48" s="322"/>
      <c r="DM48" s="322"/>
      <c r="DN48" s="322"/>
      <c r="DO48" s="322"/>
      <c r="DP48" s="322"/>
      <c r="DQ48" s="322"/>
      <c r="DR48" s="322"/>
      <c r="DS48" s="322"/>
    </row>
    <row r="49" spans="2:123" s="81" customFormat="1" ht="94.5" customHeight="1" thickBot="1">
      <c r="B49" s="86">
        <v>28</v>
      </c>
      <c r="C49" s="183" t="s">
        <v>82</v>
      </c>
      <c r="D49" s="85" t="s">
        <v>198</v>
      </c>
      <c r="E49" s="124" t="s">
        <v>102</v>
      </c>
      <c r="F49" s="127" t="s">
        <v>73</v>
      </c>
      <c r="G49" s="128">
        <v>50000</v>
      </c>
      <c r="H49" s="79"/>
      <c r="I49" s="128"/>
      <c r="J49" s="129">
        <v>30000</v>
      </c>
      <c r="K49" s="93">
        <f t="shared" si="3"/>
        <v>20000</v>
      </c>
      <c r="L49" s="93"/>
      <c r="M49" s="80">
        <f t="shared" si="1"/>
        <v>30000</v>
      </c>
      <c r="N49" s="83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/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  <c r="DB49" s="322"/>
      <c r="DC49" s="322"/>
      <c r="DD49" s="322"/>
      <c r="DE49" s="322"/>
      <c r="DF49" s="322"/>
      <c r="DG49" s="322"/>
      <c r="DH49" s="322"/>
      <c r="DI49" s="322"/>
      <c r="DJ49" s="322"/>
      <c r="DK49" s="322"/>
      <c r="DL49" s="322"/>
      <c r="DM49" s="322"/>
      <c r="DN49" s="322"/>
      <c r="DO49" s="322"/>
      <c r="DP49" s="322"/>
      <c r="DQ49" s="322"/>
      <c r="DR49" s="322"/>
      <c r="DS49" s="322"/>
    </row>
    <row r="50" spans="2:123" s="81" customFormat="1" ht="113.25" customHeight="1" hidden="1" thickBot="1">
      <c r="B50" s="126">
        <v>20</v>
      </c>
      <c r="C50" s="141"/>
      <c r="D50" s="85" t="s">
        <v>169</v>
      </c>
      <c r="G50" s="84"/>
      <c r="H50" s="84"/>
      <c r="I50" s="84"/>
      <c r="J50" s="84"/>
      <c r="K50" s="139"/>
      <c r="L50" s="140"/>
      <c r="M50" s="80">
        <f t="shared" si="1"/>
        <v>0</v>
      </c>
      <c r="N50" s="83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2"/>
      <c r="AM50" s="322"/>
      <c r="AN50" s="322"/>
      <c r="AO50" s="322"/>
      <c r="AP50" s="322"/>
      <c r="AQ50" s="322"/>
      <c r="AR50" s="322"/>
      <c r="AS50" s="322"/>
      <c r="AT50" s="322"/>
      <c r="AU50" s="322"/>
      <c r="AV50" s="322"/>
      <c r="AW50" s="322"/>
      <c r="AX50" s="322"/>
      <c r="AY50" s="322"/>
      <c r="AZ50" s="322"/>
      <c r="BA50" s="322"/>
      <c r="BB50" s="322"/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2"/>
      <c r="BN50" s="322"/>
      <c r="BO50" s="322"/>
      <c r="BP50" s="322"/>
      <c r="BQ50" s="322"/>
      <c r="BR50" s="322"/>
      <c r="BS50" s="322"/>
      <c r="BT50" s="322"/>
      <c r="BU50" s="322"/>
      <c r="BV50" s="322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2"/>
      <c r="DH50" s="322"/>
      <c r="DI50" s="322"/>
      <c r="DJ50" s="322"/>
      <c r="DK50" s="322"/>
      <c r="DL50" s="322"/>
      <c r="DM50" s="322"/>
      <c r="DN50" s="322"/>
      <c r="DO50" s="322"/>
      <c r="DP50" s="322"/>
      <c r="DQ50" s="322"/>
      <c r="DR50" s="322"/>
      <c r="DS50" s="322"/>
    </row>
    <row r="51" spans="2:123" s="81" customFormat="1" ht="90" customHeight="1" thickBot="1">
      <c r="B51" s="82">
        <v>29</v>
      </c>
      <c r="C51" s="235" t="s">
        <v>149</v>
      </c>
      <c r="D51" s="85" t="s">
        <v>171</v>
      </c>
      <c r="E51" s="124" t="s">
        <v>127</v>
      </c>
      <c r="F51" s="127" t="s">
        <v>73</v>
      </c>
      <c r="G51" s="128">
        <v>25720</v>
      </c>
      <c r="H51" s="79"/>
      <c r="I51" s="128"/>
      <c r="J51" s="129">
        <v>25720</v>
      </c>
      <c r="K51" s="93">
        <f>G51-J51</f>
        <v>0</v>
      </c>
      <c r="L51" s="93">
        <v>25720</v>
      </c>
      <c r="M51" s="80">
        <f t="shared" si="1"/>
        <v>0</v>
      </c>
      <c r="N51" s="171" t="s">
        <v>284</v>
      </c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4"/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4"/>
      <c r="CS51" s="324"/>
      <c r="CT51" s="324"/>
      <c r="CU51" s="324"/>
      <c r="CV51" s="324"/>
      <c r="CW51" s="324"/>
      <c r="CX51" s="324"/>
      <c r="CY51" s="324"/>
      <c r="CZ51" s="324"/>
      <c r="DA51" s="324"/>
      <c r="DB51" s="324"/>
      <c r="DC51" s="324"/>
      <c r="DD51" s="324"/>
      <c r="DE51" s="324"/>
      <c r="DF51" s="324"/>
      <c r="DG51" s="324"/>
      <c r="DH51" s="324"/>
      <c r="DI51" s="324"/>
      <c r="DJ51" s="324"/>
      <c r="DK51" s="324"/>
      <c r="DL51" s="324"/>
      <c r="DM51" s="324"/>
      <c r="DN51" s="324"/>
      <c r="DO51" s="324"/>
      <c r="DP51" s="324"/>
      <c r="DQ51" s="324"/>
      <c r="DR51" s="324"/>
      <c r="DS51" s="324"/>
    </row>
    <row r="52" spans="2:123" s="81" customFormat="1" ht="159" customHeight="1" thickBot="1">
      <c r="B52" s="86">
        <v>30</v>
      </c>
      <c r="C52" s="233" t="s">
        <v>153</v>
      </c>
      <c r="D52" s="85" t="s">
        <v>199</v>
      </c>
      <c r="E52" s="124" t="s">
        <v>103</v>
      </c>
      <c r="F52" s="127" t="s">
        <v>73</v>
      </c>
      <c r="G52" s="188">
        <v>300000</v>
      </c>
      <c r="H52" s="79"/>
      <c r="I52" s="128"/>
      <c r="J52" s="129">
        <v>101000</v>
      </c>
      <c r="K52" s="93">
        <f t="shared" si="3"/>
        <v>199000</v>
      </c>
      <c r="L52" s="93">
        <v>43707</v>
      </c>
      <c r="M52" s="80">
        <f t="shared" si="1"/>
        <v>57293</v>
      </c>
      <c r="N52" s="171" t="s">
        <v>7</v>
      </c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324"/>
      <c r="CL52" s="324"/>
      <c r="CM52" s="324"/>
      <c r="CN52" s="324"/>
      <c r="CO52" s="324"/>
      <c r="CP52" s="324"/>
      <c r="CQ52" s="324"/>
      <c r="CR52" s="324"/>
      <c r="CS52" s="324"/>
      <c r="CT52" s="324"/>
      <c r="CU52" s="324"/>
      <c r="CV52" s="324"/>
      <c r="CW52" s="324"/>
      <c r="CX52" s="324"/>
      <c r="CY52" s="324"/>
      <c r="CZ52" s="324"/>
      <c r="DA52" s="324"/>
      <c r="DB52" s="324"/>
      <c r="DC52" s="324"/>
      <c r="DD52" s="324"/>
      <c r="DE52" s="324"/>
      <c r="DF52" s="324"/>
      <c r="DG52" s="324"/>
      <c r="DH52" s="324"/>
      <c r="DI52" s="324"/>
      <c r="DJ52" s="324"/>
      <c r="DK52" s="324"/>
      <c r="DL52" s="324"/>
      <c r="DM52" s="324"/>
      <c r="DN52" s="324"/>
      <c r="DO52" s="324"/>
      <c r="DP52" s="324"/>
      <c r="DQ52" s="324"/>
      <c r="DR52" s="324"/>
      <c r="DS52" s="324"/>
    </row>
    <row r="53" spans="2:123" s="81" customFormat="1" ht="138" customHeight="1" thickBot="1">
      <c r="B53" s="126">
        <v>31</v>
      </c>
      <c r="C53" s="181" t="s">
        <v>164</v>
      </c>
      <c r="D53" s="85" t="s">
        <v>200</v>
      </c>
      <c r="E53" s="236" t="s">
        <v>88</v>
      </c>
      <c r="F53" s="134" t="s">
        <v>73</v>
      </c>
      <c r="G53" s="187">
        <v>100000</v>
      </c>
      <c r="H53" s="79"/>
      <c r="I53" s="187"/>
      <c r="J53" s="133">
        <v>50000</v>
      </c>
      <c r="K53" s="93">
        <f>G53-J53</f>
        <v>50000</v>
      </c>
      <c r="L53" s="93">
        <v>18823</v>
      </c>
      <c r="M53" s="80">
        <f t="shared" si="1"/>
        <v>31177</v>
      </c>
      <c r="N53" s="171" t="s">
        <v>327</v>
      </c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  <c r="DB53" s="324"/>
      <c r="DC53" s="324"/>
      <c r="DD53" s="324"/>
      <c r="DE53" s="324"/>
      <c r="DF53" s="324"/>
      <c r="DG53" s="324"/>
      <c r="DH53" s="324"/>
      <c r="DI53" s="324"/>
      <c r="DJ53" s="324"/>
      <c r="DK53" s="324"/>
      <c r="DL53" s="324"/>
      <c r="DM53" s="324"/>
      <c r="DN53" s="324"/>
      <c r="DO53" s="324"/>
      <c r="DP53" s="324"/>
      <c r="DQ53" s="324"/>
      <c r="DR53" s="324"/>
      <c r="DS53" s="324"/>
    </row>
    <row r="54" spans="2:123" s="81" customFormat="1" ht="125.25" customHeight="1" thickBot="1">
      <c r="B54" s="190">
        <v>32</v>
      </c>
      <c r="C54" s="176" t="s">
        <v>165</v>
      </c>
      <c r="D54" s="85" t="s">
        <v>201</v>
      </c>
      <c r="E54" s="124" t="s">
        <v>89</v>
      </c>
      <c r="F54" s="134" t="s">
        <v>73</v>
      </c>
      <c r="G54" s="125">
        <v>2000000</v>
      </c>
      <c r="H54" s="79"/>
      <c r="I54" s="125"/>
      <c r="J54" s="172">
        <v>1825100</v>
      </c>
      <c r="K54" s="93">
        <f>G54-J54</f>
        <v>174900</v>
      </c>
      <c r="L54" s="93">
        <v>1295791</v>
      </c>
      <c r="M54" s="80">
        <f t="shared" si="1"/>
        <v>529309</v>
      </c>
      <c r="N54" s="83" t="s">
        <v>285</v>
      </c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2"/>
      <c r="AL54" s="322"/>
      <c r="AM54" s="322"/>
      <c r="AN54" s="322"/>
      <c r="AO54" s="322"/>
      <c r="AP54" s="322"/>
      <c r="AQ54" s="322"/>
      <c r="AR54" s="322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2"/>
      <c r="BN54" s="322"/>
      <c r="BO54" s="322"/>
      <c r="BP54" s="322"/>
      <c r="BQ54" s="322"/>
      <c r="BR54" s="322"/>
      <c r="BS54" s="322"/>
      <c r="BT54" s="322"/>
      <c r="BU54" s="322"/>
      <c r="BV54" s="322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22"/>
      <c r="DC54" s="322"/>
      <c r="DD54" s="322"/>
      <c r="DE54" s="322"/>
      <c r="DF54" s="322"/>
      <c r="DG54" s="322"/>
      <c r="DH54" s="322"/>
      <c r="DI54" s="322"/>
      <c r="DJ54" s="322"/>
      <c r="DK54" s="322"/>
      <c r="DL54" s="322"/>
      <c r="DM54" s="322"/>
      <c r="DN54" s="322"/>
      <c r="DO54" s="322"/>
      <c r="DP54" s="322"/>
      <c r="DQ54" s="322"/>
      <c r="DR54" s="322"/>
      <c r="DS54" s="322"/>
    </row>
    <row r="55" spans="2:123" s="81" customFormat="1" ht="48" customHeight="1" hidden="1" thickBot="1">
      <c r="B55" s="132">
        <v>24</v>
      </c>
      <c r="D55" s="85" t="s">
        <v>169</v>
      </c>
      <c r="E55" s="142"/>
      <c r="F55" s="135"/>
      <c r="G55" s="136"/>
      <c r="H55" s="79"/>
      <c r="I55" s="136"/>
      <c r="J55" s="136"/>
      <c r="K55" s="133">
        <f t="shared" si="3"/>
        <v>0</v>
      </c>
      <c r="L55" s="143"/>
      <c r="M55" s="80">
        <f t="shared" si="1"/>
        <v>0</v>
      </c>
      <c r="N55" s="83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322"/>
      <c r="CD55" s="322"/>
      <c r="CE55" s="322"/>
      <c r="CF55" s="322"/>
      <c r="CG55" s="322"/>
      <c r="CH55" s="322"/>
      <c r="CI55" s="322"/>
      <c r="CJ55" s="322"/>
      <c r="CK55" s="322"/>
      <c r="CL55" s="322"/>
      <c r="CM55" s="322"/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322"/>
      <c r="CY55" s="322"/>
      <c r="CZ55" s="322"/>
      <c r="DA55" s="322"/>
      <c r="DB55" s="322"/>
      <c r="DC55" s="322"/>
      <c r="DD55" s="322"/>
      <c r="DE55" s="322"/>
      <c r="DF55" s="322"/>
      <c r="DG55" s="322"/>
      <c r="DH55" s="322"/>
      <c r="DI55" s="322"/>
      <c r="DJ55" s="322"/>
      <c r="DK55" s="322"/>
      <c r="DL55" s="322"/>
      <c r="DM55" s="322"/>
      <c r="DN55" s="322"/>
      <c r="DO55" s="322"/>
      <c r="DP55" s="322"/>
      <c r="DQ55" s="322"/>
      <c r="DR55" s="322"/>
      <c r="DS55" s="322"/>
    </row>
    <row r="56" spans="2:123" s="81" customFormat="1" ht="96" customHeight="1" thickBot="1">
      <c r="B56" s="132">
        <v>33</v>
      </c>
      <c r="C56" s="237" t="s">
        <v>202</v>
      </c>
      <c r="D56" s="85" t="s">
        <v>203</v>
      </c>
      <c r="E56" s="238" t="s">
        <v>136</v>
      </c>
      <c r="F56" s="198" t="s">
        <v>73</v>
      </c>
      <c r="G56" s="80">
        <v>200000</v>
      </c>
      <c r="H56" s="177"/>
      <c r="I56" s="80"/>
      <c r="J56" s="80">
        <v>100000</v>
      </c>
      <c r="K56" s="93">
        <f>G56-J56</f>
        <v>100000</v>
      </c>
      <c r="L56" s="93">
        <v>44836</v>
      </c>
      <c r="M56" s="80">
        <f t="shared" si="1"/>
        <v>55164</v>
      </c>
      <c r="N56" s="83" t="s">
        <v>328</v>
      </c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  <c r="DK56" s="322"/>
      <c r="DL56" s="322"/>
      <c r="DM56" s="322"/>
      <c r="DN56" s="322"/>
      <c r="DO56" s="322"/>
      <c r="DP56" s="322"/>
      <c r="DQ56" s="322"/>
      <c r="DR56" s="322"/>
      <c r="DS56" s="322"/>
    </row>
    <row r="57" spans="2:123" s="81" customFormat="1" ht="139.5" customHeight="1" thickBot="1">
      <c r="B57" s="132">
        <v>34</v>
      </c>
      <c r="C57" s="176" t="s">
        <v>266</v>
      </c>
      <c r="D57" s="85" t="s">
        <v>204</v>
      </c>
      <c r="E57" s="239" t="s">
        <v>94</v>
      </c>
      <c r="F57" s="198" t="s">
        <v>73</v>
      </c>
      <c r="G57" s="80">
        <v>193500</v>
      </c>
      <c r="H57" s="177"/>
      <c r="I57" s="80"/>
      <c r="J57" s="80">
        <v>56240</v>
      </c>
      <c r="K57" s="93">
        <f>G57-J57</f>
        <v>137260</v>
      </c>
      <c r="L57" s="93">
        <v>50000</v>
      </c>
      <c r="M57" s="80">
        <f t="shared" si="1"/>
        <v>6240</v>
      </c>
      <c r="N57" s="171" t="s">
        <v>301</v>
      </c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4"/>
      <c r="DJ57" s="324"/>
      <c r="DK57" s="324"/>
      <c r="DL57" s="324"/>
      <c r="DM57" s="324"/>
      <c r="DN57" s="324"/>
      <c r="DO57" s="324"/>
      <c r="DP57" s="324"/>
      <c r="DQ57" s="324"/>
      <c r="DR57" s="324"/>
      <c r="DS57" s="324"/>
    </row>
    <row r="58" spans="2:123" s="81" customFormat="1" ht="132.75" customHeight="1" thickBot="1">
      <c r="B58" s="144">
        <v>35</v>
      </c>
      <c r="C58" s="185" t="s">
        <v>267</v>
      </c>
      <c r="D58" s="123" t="s">
        <v>205</v>
      </c>
      <c r="E58" s="145" t="s">
        <v>100</v>
      </c>
      <c r="F58" s="146" t="s">
        <v>73</v>
      </c>
      <c r="G58" s="90">
        <v>60000</v>
      </c>
      <c r="H58" s="147"/>
      <c r="I58" s="90"/>
      <c r="J58" s="90">
        <v>53100</v>
      </c>
      <c r="K58" s="137">
        <f>G58-J58</f>
        <v>6900</v>
      </c>
      <c r="L58" s="137"/>
      <c r="M58" s="80">
        <f t="shared" si="1"/>
        <v>53100</v>
      </c>
      <c r="N58" s="83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322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  <c r="CE58" s="322"/>
      <c r="CF58" s="322"/>
      <c r="CG58" s="322"/>
      <c r="CH58" s="322"/>
      <c r="CI58" s="322"/>
      <c r="CJ58" s="322"/>
      <c r="CK58" s="322"/>
      <c r="CL58" s="322"/>
      <c r="CM58" s="322"/>
      <c r="CN58" s="322"/>
      <c r="CO58" s="322"/>
      <c r="CP58" s="322"/>
      <c r="CQ58" s="322"/>
      <c r="CR58" s="322"/>
      <c r="CS58" s="322"/>
      <c r="CT58" s="322"/>
      <c r="CU58" s="322"/>
      <c r="CV58" s="322"/>
      <c r="CW58" s="322"/>
      <c r="CX58" s="322"/>
      <c r="CY58" s="322"/>
      <c r="CZ58" s="322"/>
      <c r="DA58" s="322"/>
      <c r="DB58" s="322"/>
      <c r="DC58" s="322"/>
      <c r="DD58" s="322"/>
      <c r="DE58" s="322"/>
      <c r="DF58" s="322"/>
      <c r="DG58" s="322"/>
      <c r="DH58" s="322"/>
      <c r="DI58" s="322"/>
      <c r="DJ58" s="322"/>
      <c r="DK58" s="322"/>
      <c r="DL58" s="322"/>
      <c r="DM58" s="322"/>
      <c r="DN58" s="322"/>
      <c r="DO58" s="322"/>
      <c r="DP58" s="322"/>
      <c r="DQ58" s="322"/>
      <c r="DR58" s="322"/>
      <c r="DS58" s="322"/>
    </row>
    <row r="59" spans="2:123" s="81" customFormat="1" ht="132" customHeight="1" hidden="1" thickBot="1">
      <c r="B59" s="148"/>
      <c r="C59" s="149"/>
      <c r="D59" s="123"/>
      <c r="E59" s="145"/>
      <c r="F59" s="146"/>
      <c r="G59" s="80"/>
      <c r="H59" s="122"/>
      <c r="I59" s="122"/>
      <c r="J59" s="122"/>
      <c r="K59" s="137">
        <f>G59-J59</f>
        <v>0</v>
      </c>
      <c r="L59" s="137"/>
      <c r="M59" s="80">
        <f t="shared" si="1"/>
        <v>0</v>
      </c>
      <c r="N59" s="83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/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  <c r="DB59" s="322"/>
      <c r="DC59" s="322"/>
      <c r="DD59" s="322"/>
      <c r="DE59" s="322"/>
      <c r="DF59" s="322"/>
      <c r="DG59" s="322"/>
      <c r="DH59" s="322"/>
      <c r="DI59" s="322"/>
      <c r="DJ59" s="322"/>
      <c r="DK59" s="322"/>
      <c r="DL59" s="322"/>
      <c r="DM59" s="322"/>
      <c r="DN59" s="322"/>
      <c r="DO59" s="322"/>
      <c r="DP59" s="322"/>
      <c r="DQ59" s="322"/>
      <c r="DR59" s="322"/>
      <c r="DS59" s="322"/>
    </row>
    <row r="60" spans="2:123" s="81" customFormat="1" ht="75" customHeight="1" thickBot="1">
      <c r="B60" s="127">
        <v>36</v>
      </c>
      <c r="C60" s="240" t="s">
        <v>249</v>
      </c>
      <c r="D60" s="241" t="s">
        <v>250</v>
      </c>
      <c r="E60" s="179" t="s">
        <v>90</v>
      </c>
      <c r="F60" s="146" t="s">
        <v>73</v>
      </c>
      <c r="G60" s="80">
        <v>100000</v>
      </c>
      <c r="H60" s="80"/>
      <c r="I60" s="80"/>
      <c r="J60" s="80">
        <v>50000</v>
      </c>
      <c r="K60" s="93">
        <f>G60-J60</f>
        <v>50000</v>
      </c>
      <c r="L60" s="93">
        <v>40880</v>
      </c>
      <c r="M60" s="80">
        <f t="shared" si="1"/>
        <v>9120</v>
      </c>
      <c r="N60" s="83" t="s">
        <v>330</v>
      </c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</row>
    <row r="61" spans="7:123" s="81" customFormat="1" ht="25.5" customHeight="1" hidden="1">
      <c r="G61" s="84"/>
      <c r="H61" s="84"/>
      <c r="I61" s="84"/>
      <c r="J61" s="84"/>
      <c r="K61" s="84"/>
      <c r="L61" s="96"/>
      <c r="M61" s="80">
        <f t="shared" si="1"/>
        <v>0</v>
      </c>
      <c r="N61" s="83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22"/>
      <c r="CF61" s="322"/>
      <c r="CG61" s="322"/>
      <c r="CH61" s="322"/>
      <c r="CI61" s="322"/>
      <c r="CJ61" s="322"/>
      <c r="CK61" s="322"/>
      <c r="CL61" s="322"/>
      <c r="CM61" s="322"/>
      <c r="CN61" s="322"/>
      <c r="CO61" s="322"/>
      <c r="CP61" s="322"/>
      <c r="CQ61" s="322"/>
      <c r="CR61" s="322"/>
      <c r="CS61" s="322"/>
      <c r="CT61" s="322"/>
      <c r="CU61" s="322"/>
      <c r="CV61" s="322"/>
      <c r="CW61" s="322"/>
      <c r="CX61" s="322"/>
      <c r="CY61" s="322"/>
      <c r="CZ61" s="322"/>
      <c r="DA61" s="322"/>
      <c r="DB61" s="322"/>
      <c r="DC61" s="322"/>
      <c r="DD61" s="322"/>
      <c r="DE61" s="322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2"/>
      <c r="DQ61" s="322"/>
      <c r="DR61" s="322"/>
      <c r="DS61" s="322"/>
    </row>
    <row r="62" spans="7:123" s="81" customFormat="1" ht="25.5" customHeight="1" hidden="1" thickBot="1">
      <c r="G62" s="84"/>
      <c r="H62" s="84"/>
      <c r="I62" s="84"/>
      <c r="J62" s="84"/>
      <c r="K62" s="84"/>
      <c r="L62" s="96"/>
      <c r="M62" s="80">
        <f t="shared" si="1"/>
        <v>0</v>
      </c>
      <c r="N62" s="83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2"/>
      <c r="AM62" s="322"/>
      <c r="AN62" s="322"/>
      <c r="AO62" s="322"/>
      <c r="AP62" s="322"/>
      <c r="AQ62" s="322"/>
      <c r="AR62" s="322"/>
      <c r="AS62" s="322"/>
      <c r="AT62" s="322"/>
      <c r="AU62" s="322"/>
      <c r="AV62" s="322"/>
      <c r="AW62" s="322"/>
      <c r="AX62" s="322"/>
      <c r="AY62" s="322"/>
      <c r="AZ62" s="322"/>
      <c r="BA62" s="322"/>
      <c r="BB62" s="322"/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/>
      <c r="BU62" s="322"/>
      <c r="BV62" s="322"/>
      <c r="BW62" s="322"/>
      <c r="BX62" s="322"/>
      <c r="BY62" s="322"/>
      <c r="BZ62" s="322"/>
      <c r="CA62" s="322"/>
      <c r="CB62" s="322"/>
      <c r="CC62" s="322"/>
      <c r="CD62" s="322"/>
      <c r="CE62" s="322"/>
      <c r="CF62" s="322"/>
      <c r="CG62" s="322"/>
      <c r="CH62" s="322"/>
      <c r="CI62" s="322"/>
      <c r="CJ62" s="322"/>
      <c r="CK62" s="322"/>
      <c r="CL62" s="322"/>
      <c r="CM62" s="322"/>
      <c r="CN62" s="322"/>
      <c r="CO62" s="322"/>
      <c r="CP62" s="322"/>
      <c r="CQ62" s="322"/>
      <c r="CR62" s="322"/>
      <c r="CS62" s="322"/>
      <c r="CT62" s="322"/>
      <c r="CU62" s="322"/>
      <c r="CV62" s="322"/>
      <c r="CW62" s="322"/>
      <c r="CX62" s="322"/>
      <c r="CY62" s="322"/>
      <c r="CZ62" s="322"/>
      <c r="DA62" s="322"/>
      <c r="DB62" s="322"/>
      <c r="DC62" s="322"/>
      <c r="DD62" s="322"/>
      <c r="DE62" s="322"/>
      <c r="DF62" s="322"/>
      <c r="DG62" s="322"/>
      <c r="DH62" s="322"/>
      <c r="DI62" s="322"/>
      <c r="DJ62" s="322"/>
      <c r="DK62" s="322"/>
      <c r="DL62" s="322"/>
      <c r="DM62" s="322"/>
      <c r="DN62" s="322"/>
      <c r="DO62" s="322"/>
      <c r="DP62" s="322"/>
      <c r="DQ62" s="322"/>
      <c r="DR62" s="322"/>
      <c r="DS62" s="322"/>
    </row>
    <row r="63" spans="2:123" s="81" customFormat="1" ht="24" customHeight="1" hidden="1" thickBot="1">
      <c r="B63" s="82">
        <v>30</v>
      </c>
      <c r="G63" s="84"/>
      <c r="H63" s="84"/>
      <c r="I63" s="84"/>
      <c r="J63" s="84"/>
      <c r="K63" s="84"/>
      <c r="L63" s="96"/>
      <c r="M63" s="80">
        <f t="shared" si="1"/>
        <v>0</v>
      </c>
      <c r="N63" s="83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  <c r="CE63" s="322"/>
      <c r="CF63" s="322"/>
      <c r="CG63" s="322"/>
      <c r="CH63" s="322"/>
      <c r="CI63" s="322"/>
      <c r="CJ63" s="322"/>
      <c r="CK63" s="322"/>
      <c r="CL63" s="322"/>
      <c r="CM63" s="322"/>
      <c r="CN63" s="322"/>
      <c r="CO63" s="322"/>
      <c r="CP63" s="322"/>
      <c r="CQ63" s="322"/>
      <c r="CR63" s="322"/>
      <c r="CS63" s="322"/>
      <c r="CT63" s="322"/>
      <c r="CU63" s="322"/>
      <c r="CV63" s="322"/>
      <c r="CW63" s="322"/>
      <c r="CX63" s="322"/>
      <c r="CY63" s="322"/>
      <c r="CZ63" s="322"/>
      <c r="DA63" s="322"/>
      <c r="DB63" s="322"/>
      <c r="DC63" s="322"/>
      <c r="DD63" s="322"/>
      <c r="DE63" s="322"/>
      <c r="DF63" s="322"/>
      <c r="DG63" s="322"/>
      <c r="DH63" s="322"/>
      <c r="DI63" s="322"/>
      <c r="DJ63" s="322"/>
      <c r="DK63" s="322"/>
      <c r="DL63" s="322"/>
      <c r="DM63" s="322"/>
      <c r="DN63" s="322"/>
      <c r="DO63" s="322"/>
      <c r="DP63" s="322"/>
      <c r="DQ63" s="322"/>
      <c r="DR63" s="322"/>
      <c r="DS63" s="322"/>
    </row>
    <row r="64" spans="7:123" s="81" customFormat="1" ht="28.5" customHeight="1" hidden="1">
      <c r="G64" s="84"/>
      <c r="H64" s="84"/>
      <c r="I64" s="84"/>
      <c r="J64" s="84"/>
      <c r="K64" s="84"/>
      <c r="L64" s="96"/>
      <c r="M64" s="80">
        <f t="shared" si="1"/>
        <v>0</v>
      </c>
      <c r="N64" s="83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322"/>
      <c r="CG64" s="322"/>
      <c r="CH64" s="322"/>
      <c r="CI64" s="322"/>
      <c r="CJ64" s="322"/>
      <c r="CK64" s="322"/>
      <c r="CL64" s="322"/>
      <c r="CM64" s="322"/>
      <c r="CN64" s="322"/>
      <c r="CO64" s="322"/>
      <c r="CP64" s="322"/>
      <c r="CQ64" s="322"/>
      <c r="CR64" s="322"/>
      <c r="CS64" s="322"/>
      <c r="CT64" s="322"/>
      <c r="CU64" s="322"/>
      <c r="CV64" s="322"/>
      <c r="CW64" s="322"/>
      <c r="CX64" s="322"/>
      <c r="CY64" s="322"/>
      <c r="CZ64" s="322"/>
      <c r="DA64" s="322"/>
      <c r="DB64" s="322"/>
      <c r="DC64" s="322"/>
      <c r="DD64" s="322"/>
      <c r="DE64" s="322"/>
      <c r="DF64" s="322"/>
      <c r="DG64" s="322"/>
      <c r="DH64" s="322"/>
      <c r="DI64" s="322"/>
      <c r="DJ64" s="322"/>
      <c r="DK64" s="322"/>
      <c r="DL64" s="322"/>
      <c r="DM64" s="322"/>
      <c r="DN64" s="322"/>
      <c r="DO64" s="322"/>
      <c r="DP64" s="322"/>
      <c r="DQ64" s="322"/>
      <c r="DR64" s="322"/>
      <c r="DS64" s="322"/>
    </row>
    <row r="65" spans="2:123" s="81" customFormat="1" ht="40.5" customHeight="1" hidden="1">
      <c r="B65" s="86"/>
      <c r="G65" s="84"/>
      <c r="H65" s="84"/>
      <c r="I65" s="84"/>
      <c r="J65" s="84"/>
      <c r="K65" s="84"/>
      <c r="L65" s="96"/>
      <c r="M65" s="80">
        <f t="shared" si="1"/>
        <v>0</v>
      </c>
      <c r="N65" s="83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</row>
    <row r="66" spans="7:123" s="81" customFormat="1" ht="39" customHeight="1" hidden="1">
      <c r="G66" s="84"/>
      <c r="H66" s="84"/>
      <c r="I66" s="84"/>
      <c r="J66" s="84"/>
      <c r="K66" s="84"/>
      <c r="L66" s="96"/>
      <c r="M66" s="80">
        <f t="shared" si="1"/>
        <v>0</v>
      </c>
      <c r="N66" s="83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322"/>
      <c r="CB66" s="322"/>
      <c r="CC66" s="322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322"/>
      <c r="CR66" s="322"/>
      <c r="CS66" s="322"/>
      <c r="CT66" s="322"/>
      <c r="CU66" s="322"/>
      <c r="CV66" s="322"/>
      <c r="CW66" s="322"/>
      <c r="CX66" s="322"/>
      <c r="CY66" s="322"/>
      <c r="CZ66" s="322"/>
      <c r="DA66" s="322"/>
      <c r="DB66" s="322"/>
      <c r="DC66" s="322"/>
      <c r="DD66" s="322"/>
      <c r="DE66" s="322"/>
      <c r="DF66" s="322"/>
      <c r="DG66" s="322"/>
      <c r="DH66" s="322"/>
      <c r="DI66" s="322"/>
      <c r="DJ66" s="322"/>
      <c r="DK66" s="322"/>
      <c r="DL66" s="322"/>
      <c r="DM66" s="322"/>
      <c r="DN66" s="322"/>
      <c r="DO66" s="322"/>
      <c r="DP66" s="322"/>
      <c r="DQ66" s="322"/>
      <c r="DR66" s="322"/>
      <c r="DS66" s="322"/>
    </row>
    <row r="67" spans="2:123" s="81" customFormat="1" ht="46.5" customHeight="1" hidden="1" thickBot="1">
      <c r="B67" s="86"/>
      <c r="G67" s="84"/>
      <c r="H67" s="84"/>
      <c r="I67" s="84"/>
      <c r="J67" s="84"/>
      <c r="K67" s="84"/>
      <c r="L67" s="96"/>
      <c r="M67" s="90">
        <f t="shared" si="1"/>
        <v>0</v>
      </c>
      <c r="N67" s="115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2"/>
      <c r="BN67" s="322"/>
      <c r="BO67" s="322"/>
      <c r="BP67" s="322"/>
      <c r="BQ67" s="322"/>
      <c r="BR67" s="322"/>
      <c r="BS67" s="322"/>
      <c r="BT67" s="322"/>
      <c r="BU67" s="322"/>
      <c r="BV67" s="322"/>
      <c r="BW67" s="322"/>
      <c r="BX67" s="322"/>
      <c r="BY67" s="322"/>
      <c r="BZ67" s="322"/>
      <c r="CA67" s="322"/>
      <c r="CB67" s="322"/>
      <c r="CC67" s="322"/>
      <c r="CD67" s="322"/>
      <c r="CE67" s="322"/>
      <c r="CF67" s="322"/>
      <c r="CG67" s="322"/>
      <c r="CH67" s="322"/>
      <c r="CI67" s="322"/>
      <c r="CJ67" s="322"/>
      <c r="CK67" s="322"/>
      <c r="CL67" s="322"/>
      <c r="CM67" s="322"/>
      <c r="CN67" s="322"/>
      <c r="CO67" s="322"/>
      <c r="CP67" s="322"/>
      <c r="CQ67" s="322"/>
      <c r="CR67" s="322"/>
      <c r="CS67" s="322"/>
      <c r="CT67" s="322"/>
      <c r="CU67" s="322"/>
      <c r="CV67" s="322"/>
      <c r="CW67" s="322"/>
      <c r="CX67" s="322"/>
      <c r="CY67" s="322"/>
      <c r="CZ67" s="322"/>
      <c r="DA67" s="322"/>
      <c r="DB67" s="322"/>
      <c r="DC67" s="322"/>
      <c r="DD67" s="322"/>
      <c r="DE67" s="322"/>
      <c r="DF67" s="322"/>
      <c r="DG67" s="322"/>
      <c r="DH67" s="322"/>
      <c r="DI67" s="322"/>
      <c r="DJ67" s="322"/>
      <c r="DK67" s="322"/>
      <c r="DL67" s="322"/>
      <c r="DM67" s="322"/>
      <c r="DN67" s="322"/>
      <c r="DO67" s="322"/>
      <c r="DP67" s="322"/>
      <c r="DQ67" s="322"/>
      <c r="DR67" s="322"/>
      <c r="DS67" s="322"/>
    </row>
    <row r="68" spans="2:123" s="81" customFormat="1" ht="121.5" customHeight="1" hidden="1">
      <c r="B68" s="242">
        <v>38</v>
      </c>
      <c r="C68" s="115"/>
      <c r="D68" s="123"/>
      <c r="E68" s="115"/>
      <c r="F68" s="115"/>
      <c r="G68" s="90"/>
      <c r="H68" s="243"/>
      <c r="I68" s="243"/>
      <c r="J68" s="243"/>
      <c r="K68" s="243"/>
      <c r="L68" s="147"/>
      <c r="M68" s="90"/>
      <c r="N68" s="115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2"/>
      <c r="BV68" s="322"/>
      <c r="BW68" s="322"/>
      <c r="BX68" s="322"/>
      <c r="BY68" s="322"/>
      <c r="BZ68" s="322"/>
      <c r="CA68" s="322"/>
      <c r="CB68" s="322"/>
      <c r="CC68" s="322"/>
      <c r="CD68" s="322"/>
      <c r="CE68" s="322"/>
      <c r="CF68" s="322"/>
      <c r="CG68" s="322"/>
      <c r="CH68" s="322"/>
      <c r="CI68" s="322"/>
      <c r="CJ68" s="322"/>
      <c r="CK68" s="322"/>
      <c r="CL68" s="322"/>
      <c r="CM68" s="322"/>
      <c r="CN68" s="322"/>
      <c r="CO68" s="322"/>
      <c r="CP68" s="322"/>
      <c r="CQ68" s="322"/>
      <c r="CR68" s="322"/>
      <c r="CS68" s="322"/>
      <c r="CT68" s="322"/>
      <c r="CU68" s="322"/>
      <c r="CV68" s="322"/>
      <c r="CW68" s="322"/>
      <c r="CX68" s="322"/>
      <c r="CY68" s="322"/>
      <c r="CZ68" s="322"/>
      <c r="DA68" s="322"/>
      <c r="DB68" s="322"/>
      <c r="DC68" s="322"/>
      <c r="DD68" s="322"/>
      <c r="DE68" s="322"/>
      <c r="DF68" s="322"/>
      <c r="DG68" s="322"/>
      <c r="DH68" s="322"/>
      <c r="DI68" s="322"/>
      <c r="DJ68" s="322"/>
      <c r="DK68" s="322"/>
      <c r="DL68" s="322"/>
      <c r="DM68" s="322"/>
      <c r="DN68" s="322"/>
      <c r="DO68" s="322"/>
      <c r="DP68" s="322"/>
      <c r="DQ68" s="322"/>
      <c r="DR68" s="322"/>
      <c r="DS68" s="322"/>
    </row>
    <row r="69" spans="2:123" s="81" customFormat="1" ht="121.5" customHeight="1">
      <c r="B69" s="242">
        <v>37</v>
      </c>
      <c r="C69" s="244" t="s">
        <v>323</v>
      </c>
      <c r="D69" s="150" t="s">
        <v>324</v>
      </c>
      <c r="E69" s="146">
        <v>116082</v>
      </c>
      <c r="F69" s="146" t="s">
        <v>73</v>
      </c>
      <c r="G69" s="90">
        <v>500000</v>
      </c>
      <c r="H69" s="243"/>
      <c r="I69" s="243"/>
      <c r="J69" s="245">
        <v>250000</v>
      </c>
      <c r="K69" s="243"/>
      <c r="L69" s="147"/>
      <c r="M69" s="80">
        <f t="shared" si="1"/>
        <v>250000</v>
      </c>
      <c r="N69" s="115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2"/>
      <c r="AL69" s="322"/>
      <c r="AM69" s="322"/>
      <c r="AN69" s="322"/>
      <c r="AO69" s="322"/>
      <c r="AP69" s="322"/>
      <c r="AQ69" s="322"/>
      <c r="AR69" s="322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22"/>
      <c r="DD69" s="322"/>
      <c r="DE69" s="322"/>
      <c r="DF69" s="322"/>
      <c r="DG69" s="322"/>
      <c r="DH69" s="322"/>
      <c r="DI69" s="322"/>
      <c r="DJ69" s="322"/>
      <c r="DK69" s="322"/>
      <c r="DL69" s="322"/>
      <c r="DM69" s="322"/>
      <c r="DN69" s="322"/>
      <c r="DO69" s="322"/>
      <c r="DP69" s="322"/>
      <c r="DQ69" s="322"/>
      <c r="DR69" s="322"/>
      <c r="DS69" s="322"/>
    </row>
    <row r="70" spans="2:123" s="81" customFormat="1" ht="121.5" customHeight="1">
      <c r="B70" s="246">
        <v>38</v>
      </c>
      <c r="C70" s="171" t="s">
        <v>332</v>
      </c>
      <c r="D70" s="171" t="s">
        <v>333</v>
      </c>
      <c r="E70" s="247" t="s">
        <v>90</v>
      </c>
      <c r="F70" s="198" t="s">
        <v>73</v>
      </c>
      <c r="G70" s="80">
        <v>65965</v>
      </c>
      <c r="H70" s="248"/>
      <c r="I70" s="248"/>
      <c r="J70" s="80">
        <v>65965</v>
      </c>
      <c r="K70" s="248"/>
      <c r="L70" s="80"/>
      <c r="M70" s="80"/>
      <c r="N70" s="171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324"/>
      <c r="BO70" s="324"/>
      <c r="BP70" s="324"/>
      <c r="BQ70" s="324"/>
      <c r="BR70" s="324"/>
      <c r="BS70" s="324"/>
      <c r="BT70" s="324"/>
      <c r="BU70" s="324"/>
      <c r="BV70" s="324"/>
      <c r="BW70" s="324"/>
      <c r="BX70" s="324"/>
      <c r="BY70" s="324"/>
      <c r="BZ70" s="324"/>
      <c r="CA70" s="324"/>
      <c r="CB70" s="324"/>
      <c r="CC70" s="324"/>
      <c r="CD70" s="324"/>
      <c r="CE70" s="324"/>
      <c r="CF70" s="324"/>
      <c r="CG70" s="324"/>
      <c r="CH70" s="324"/>
      <c r="CI70" s="324"/>
      <c r="CJ70" s="324"/>
      <c r="CK70" s="324"/>
      <c r="CL70" s="324"/>
      <c r="CM70" s="324"/>
      <c r="CN70" s="324"/>
      <c r="CO70" s="324"/>
      <c r="CP70" s="324"/>
      <c r="CQ70" s="324"/>
      <c r="CR70" s="324"/>
      <c r="CS70" s="324"/>
      <c r="CT70" s="324"/>
      <c r="CU70" s="324"/>
      <c r="CV70" s="324"/>
      <c r="CW70" s="324"/>
      <c r="CX70" s="324"/>
      <c r="CY70" s="324"/>
      <c r="CZ70" s="324"/>
      <c r="DA70" s="324"/>
      <c r="DB70" s="324"/>
      <c r="DC70" s="324"/>
      <c r="DD70" s="324"/>
      <c r="DE70" s="324"/>
      <c r="DF70" s="324"/>
      <c r="DG70" s="324"/>
      <c r="DH70" s="324"/>
      <c r="DI70" s="324"/>
      <c r="DJ70" s="324"/>
      <c r="DK70" s="324"/>
      <c r="DL70" s="324"/>
      <c r="DM70" s="324"/>
      <c r="DN70" s="324"/>
      <c r="DO70" s="324"/>
      <c r="DP70" s="324"/>
      <c r="DQ70" s="324"/>
      <c r="DR70" s="324"/>
      <c r="DS70" s="324"/>
    </row>
    <row r="71" spans="2:123" s="81" customFormat="1" ht="121.5" customHeight="1">
      <c r="B71" s="246">
        <v>39</v>
      </c>
      <c r="C71" s="171" t="s">
        <v>332</v>
      </c>
      <c r="D71" s="171" t="s">
        <v>333</v>
      </c>
      <c r="E71" s="198">
        <v>117330</v>
      </c>
      <c r="F71" s="198" t="s">
        <v>73</v>
      </c>
      <c r="G71" s="80">
        <v>2908035</v>
      </c>
      <c r="H71" s="248"/>
      <c r="I71" s="248"/>
      <c r="J71" s="80">
        <v>1669810</v>
      </c>
      <c r="K71" s="248"/>
      <c r="L71" s="80"/>
      <c r="M71" s="80">
        <f t="shared" si="1"/>
        <v>1669810</v>
      </c>
      <c r="N71" s="171"/>
      <c r="O71" s="324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324"/>
      <c r="BX71" s="324"/>
      <c r="BY71" s="324"/>
      <c r="BZ71" s="324"/>
      <c r="CA71" s="324"/>
      <c r="CB71" s="324"/>
      <c r="CC71" s="324"/>
      <c r="CD71" s="324"/>
      <c r="CE71" s="324"/>
      <c r="CF71" s="324"/>
      <c r="CG71" s="324"/>
      <c r="CH71" s="324"/>
      <c r="CI71" s="324"/>
      <c r="CJ71" s="324"/>
      <c r="CK71" s="324"/>
      <c r="CL71" s="324"/>
      <c r="CM71" s="324"/>
      <c r="CN71" s="324"/>
      <c r="CO71" s="324"/>
      <c r="CP71" s="324"/>
      <c r="CQ71" s="324"/>
      <c r="CR71" s="324"/>
      <c r="CS71" s="324"/>
      <c r="CT71" s="324"/>
      <c r="CU71" s="324"/>
      <c r="CV71" s="324"/>
      <c r="CW71" s="324"/>
      <c r="CX71" s="324"/>
      <c r="CY71" s="324"/>
      <c r="CZ71" s="324"/>
      <c r="DA71" s="324"/>
      <c r="DB71" s="324"/>
      <c r="DC71" s="324"/>
      <c r="DD71" s="324"/>
      <c r="DE71" s="324"/>
      <c r="DF71" s="324"/>
      <c r="DG71" s="324"/>
      <c r="DH71" s="324"/>
      <c r="DI71" s="324"/>
      <c r="DJ71" s="324"/>
      <c r="DK71" s="324"/>
      <c r="DL71" s="324"/>
      <c r="DM71" s="324"/>
      <c r="DN71" s="324"/>
      <c r="DO71" s="324"/>
      <c r="DP71" s="324"/>
      <c r="DQ71" s="324"/>
      <c r="DR71" s="324"/>
      <c r="DS71" s="324"/>
    </row>
    <row r="72" spans="2:123" s="81" customFormat="1" ht="38.25" customHeight="1" thickBot="1">
      <c r="B72" s="114"/>
      <c r="C72" s="116" t="s">
        <v>133</v>
      </c>
      <c r="D72" s="116"/>
      <c r="E72" s="117"/>
      <c r="F72" s="118"/>
      <c r="G72" s="119">
        <f>SUM(G4:G69)-G29-G30-G31</f>
        <v>30910330</v>
      </c>
      <c r="H72" s="79"/>
      <c r="I72" s="119">
        <f>SUM(I13:I64)</f>
        <v>0</v>
      </c>
      <c r="J72" s="119">
        <f>SUM(J4:J69)-J29-J30-J31</f>
        <v>21720985</v>
      </c>
      <c r="K72" s="120">
        <f t="shared" si="3"/>
        <v>9189345</v>
      </c>
      <c r="L72" s="119">
        <f>SUM(L4:L69)-L29-L30-L31</f>
        <v>13989928.55</v>
      </c>
      <c r="M72" s="120">
        <f t="shared" si="1"/>
        <v>7731056.449999999</v>
      </c>
      <c r="N72" s="121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2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/>
      <c r="CZ72" s="322"/>
      <c r="DA72" s="322"/>
      <c r="DB72" s="322"/>
      <c r="DC72" s="322"/>
      <c r="DD72" s="322"/>
      <c r="DE72" s="322"/>
      <c r="DF72" s="322"/>
      <c r="DG72" s="322"/>
      <c r="DH72" s="322"/>
      <c r="DI72" s="322"/>
      <c r="DJ72" s="322"/>
      <c r="DK72" s="322"/>
      <c r="DL72" s="322"/>
      <c r="DM72" s="322"/>
      <c r="DN72" s="322"/>
      <c r="DO72" s="322"/>
      <c r="DP72" s="322"/>
      <c r="DQ72" s="322"/>
      <c r="DR72" s="322"/>
      <c r="DS72" s="322"/>
    </row>
    <row r="73" spans="2:123" ht="51" customHeight="1" thickBot="1">
      <c r="B73" s="311" t="s">
        <v>74</v>
      </c>
      <c r="C73" s="312"/>
      <c r="D73" s="312"/>
      <c r="E73" s="312"/>
      <c r="F73" s="312"/>
      <c r="G73" s="312"/>
      <c r="H73" s="319"/>
      <c r="I73" s="319"/>
      <c r="J73" s="319"/>
      <c r="K73" s="320"/>
      <c r="L73" s="98"/>
      <c r="M73" s="113">
        <f aca="true" t="shared" si="4" ref="M73:M123">J73-L73</f>
        <v>0</v>
      </c>
      <c r="N73" s="104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5"/>
      <c r="BE73" s="325"/>
      <c r="BF73" s="325"/>
      <c r="BG73" s="325"/>
      <c r="BH73" s="325"/>
      <c r="BI73" s="325"/>
      <c r="BJ73" s="325"/>
      <c r="BK73" s="325"/>
      <c r="BL73" s="325"/>
      <c r="BM73" s="325"/>
      <c r="BN73" s="325"/>
      <c r="BO73" s="325"/>
      <c r="BP73" s="325"/>
      <c r="BQ73" s="325"/>
      <c r="BR73" s="325"/>
      <c r="BS73" s="325"/>
      <c r="BT73" s="325"/>
      <c r="BU73" s="325"/>
      <c r="BV73" s="325"/>
      <c r="BW73" s="325"/>
      <c r="BX73" s="325"/>
      <c r="BY73" s="325"/>
      <c r="BZ73" s="325"/>
      <c r="CA73" s="325"/>
      <c r="CB73" s="325"/>
      <c r="CC73" s="325"/>
      <c r="CD73" s="325"/>
      <c r="CE73" s="325"/>
      <c r="CF73" s="325"/>
      <c r="CG73" s="325"/>
      <c r="CH73" s="325"/>
      <c r="CI73" s="325"/>
      <c r="CJ73" s="325"/>
      <c r="CK73" s="325"/>
      <c r="CL73" s="325"/>
      <c r="CM73" s="325"/>
      <c r="CN73" s="325"/>
      <c r="CO73" s="325"/>
      <c r="CP73" s="325"/>
      <c r="CQ73" s="325"/>
      <c r="CR73" s="325"/>
      <c r="CS73" s="325"/>
      <c r="CT73" s="325"/>
      <c r="CU73" s="325"/>
      <c r="CV73" s="325"/>
      <c r="CW73" s="325"/>
      <c r="CX73" s="325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  <c r="DJ73" s="325"/>
      <c r="DK73" s="325"/>
      <c r="DL73" s="325"/>
      <c r="DM73" s="325"/>
      <c r="DN73" s="325"/>
      <c r="DO73" s="325"/>
      <c r="DP73" s="325"/>
      <c r="DQ73" s="325"/>
      <c r="DR73" s="325"/>
      <c r="DS73" s="325"/>
    </row>
    <row r="74" spans="2:123" s="81" customFormat="1" ht="149.25" customHeight="1" thickBot="1">
      <c r="B74" s="131">
        <v>1</v>
      </c>
      <c r="C74" s="85" t="s">
        <v>154</v>
      </c>
      <c r="D74" s="85" t="s">
        <v>206</v>
      </c>
      <c r="E74" s="124" t="s">
        <v>107</v>
      </c>
      <c r="F74" s="291" t="s">
        <v>74</v>
      </c>
      <c r="G74" s="125">
        <v>111500</v>
      </c>
      <c r="H74" s="79"/>
      <c r="I74" s="125"/>
      <c r="J74" s="172">
        <v>59000</v>
      </c>
      <c r="K74" s="93">
        <f t="shared" si="3"/>
        <v>52500</v>
      </c>
      <c r="L74" s="93">
        <v>38952</v>
      </c>
      <c r="M74" s="80">
        <f t="shared" si="4"/>
        <v>20048</v>
      </c>
      <c r="N74" s="171" t="s">
        <v>316</v>
      </c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324"/>
      <c r="BC74" s="324"/>
      <c r="BD74" s="324"/>
      <c r="BE74" s="324"/>
      <c r="BF74" s="324"/>
      <c r="BG74" s="324"/>
      <c r="BH74" s="324"/>
      <c r="BI74" s="324"/>
      <c r="BJ74" s="324"/>
      <c r="BK74" s="324"/>
      <c r="BL74" s="324"/>
      <c r="BM74" s="324"/>
      <c r="BN74" s="324"/>
      <c r="BO74" s="324"/>
      <c r="BP74" s="324"/>
      <c r="BQ74" s="324"/>
      <c r="BR74" s="324"/>
      <c r="BS74" s="324"/>
      <c r="BT74" s="324"/>
      <c r="BU74" s="324"/>
      <c r="BV74" s="324"/>
      <c r="BW74" s="324"/>
      <c r="BX74" s="324"/>
      <c r="BY74" s="324"/>
      <c r="BZ74" s="324"/>
      <c r="CA74" s="324"/>
      <c r="CB74" s="324"/>
      <c r="CC74" s="324"/>
      <c r="CD74" s="324"/>
      <c r="CE74" s="324"/>
      <c r="CF74" s="324"/>
      <c r="CG74" s="324"/>
      <c r="CH74" s="324"/>
      <c r="CI74" s="324"/>
      <c r="CJ74" s="324"/>
      <c r="CK74" s="324"/>
      <c r="CL74" s="324"/>
      <c r="CM74" s="324"/>
      <c r="CN74" s="324"/>
      <c r="CO74" s="324"/>
      <c r="CP74" s="324"/>
      <c r="CQ74" s="324"/>
      <c r="CR74" s="324"/>
      <c r="CS74" s="324"/>
      <c r="CT74" s="324"/>
      <c r="CU74" s="324"/>
      <c r="CV74" s="324"/>
      <c r="CW74" s="324"/>
      <c r="CX74" s="324"/>
      <c r="CY74" s="324"/>
      <c r="CZ74" s="324"/>
      <c r="DA74" s="324"/>
      <c r="DB74" s="324"/>
      <c r="DC74" s="324"/>
      <c r="DD74" s="324"/>
      <c r="DE74" s="324"/>
      <c r="DF74" s="324"/>
      <c r="DG74" s="324"/>
      <c r="DH74" s="324"/>
      <c r="DI74" s="324"/>
      <c r="DJ74" s="324"/>
      <c r="DK74" s="324"/>
      <c r="DL74" s="324"/>
      <c r="DM74" s="324"/>
      <c r="DN74" s="324"/>
      <c r="DO74" s="324"/>
      <c r="DP74" s="324"/>
      <c r="DQ74" s="324"/>
      <c r="DR74" s="324"/>
      <c r="DS74" s="324"/>
    </row>
    <row r="75" spans="2:123" s="81" customFormat="1" ht="75.75" customHeight="1" thickBot="1">
      <c r="B75" s="82">
        <v>2</v>
      </c>
      <c r="C75" s="292" t="s">
        <v>261</v>
      </c>
      <c r="D75" s="85" t="s">
        <v>207</v>
      </c>
      <c r="E75" s="186" t="s">
        <v>208</v>
      </c>
      <c r="F75" s="293" t="s">
        <v>74</v>
      </c>
      <c r="G75" s="125">
        <v>363800</v>
      </c>
      <c r="H75" s="79"/>
      <c r="I75" s="125"/>
      <c r="J75" s="172"/>
      <c r="K75" s="93">
        <f t="shared" si="3"/>
        <v>363800</v>
      </c>
      <c r="L75" s="93"/>
      <c r="M75" s="80">
        <f t="shared" si="4"/>
        <v>0</v>
      </c>
      <c r="N75" s="83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2"/>
      <c r="AM75" s="322"/>
      <c r="AN75" s="322"/>
      <c r="AO75" s="322"/>
      <c r="AP75" s="322"/>
      <c r="AQ75" s="322"/>
      <c r="AR75" s="322"/>
      <c r="AS75" s="322"/>
      <c r="AT75" s="322"/>
      <c r="AU75" s="322"/>
      <c r="AV75" s="322"/>
      <c r="AW75" s="322"/>
      <c r="AX75" s="322"/>
      <c r="AY75" s="322"/>
      <c r="AZ75" s="322"/>
      <c r="BA75" s="322"/>
      <c r="BB75" s="322"/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22"/>
      <c r="BO75" s="322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22"/>
      <c r="CB75" s="322"/>
      <c r="CC75" s="322"/>
      <c r="CD75" s="322"/>
      <c r="CE75" s="322"/>
      <c r="CF75" s="322"/>
      <c r="CG75" s="322"/>
      <c r="CH75" s="322"/>
      <c r="CI75" s="322"/>
      <c r="CJ75" s="322"/>
      <c r="CK75" s="322"/>
      <c r="CL75" s="322"/>
      <c r="CM75" s="322"/>
      <c r="CN75" s="322"/>
      <c r="CO75" s="322"/>
      <c r="CP75" s="322"/>
      <c r="CQ75" s="322"/>
      <c r="CR75" s="322"/>
      <c r="CS75" s="322"/>
      <c r="CT75" s="322"/>
      <c r="CU75" s="322"/>
      <c r="CV75" s="322"/>
      <c r="CW75" s="322"/>
      <c r="CX75" s="322"/>
      <c r="CY75" s="322"/>
      <c r="CZ75" s="322"/>
      <c r="DA75" s="322"/>
      <c r="DB75" s="322"/>
      <c r="DC75" s="322"/>
      <c r="DD75" s="322"/>
      <c r="DE75" s="322"/>
      <c r="DF75" s="322"/>
      <c r="DG75" s="322"/>
      <c r="DH75" s="322"/>
      <c r="DI75" s="322"/>
      <c r="DJ75" s="322"/>
      <c r="DK75" s="322"/>
      <c r="DL75" s="322"/>
      <c r="DM75" s="322"/>
      <c r="DN75" s="322"/>
      <c r="DO75" s="322"/>
      <c r="DP75" s="322"/>
      <c r="DQ75" s="322"/>
      <c r="DR75" s="322"/>
      <c r="DS75" s="322"/>
    </row>
    <row r="76" spans="2:123" s="81" customFormat="1" ht="74.25" customHeight="1" thickBot="1">
      <c r="B76" s="86">
        <v>3</v>
      </c>
      <c r="C76" s="292" t="s">
        <v>262</v>
      </c>
      <c r="D76" s="85" t="s">
        <v>207</v>
      </c>
      <c r="E76" s="173" t="s">
        <v>131</v>
      </c>
      <c r="F76" s="291" t="s">
        <v>74</v>
      </c>
      <c r="G76" s="125">
        <v>150000</v>
      </c>
      <c r="H76" s="79"/>
      <c r="I76" s="125"/>
      <c r="J76" s="172">
        <v>31195</v>
      </c>
      <c r="K76" s="93">
        <f>G76-J76</f>
        <v>118805</v>
      </c>
      <c r="L76" s="93"/>
      <c r="M76" s="80">
        <f t="shared" si="4"/>
        <v>31195</v>
      </c>
      <c r="N76" s="83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2"/>
      <c r="BZ76" s="322"/>
      <c r="CA76" s="322"/>
      <c r="CB76" s="322"/>
      <c r="CC76" s="322"/>
      <c r="CD76" s="322"/>
      <c r="CE76" s="322"/>
      <c r="CF76" s="322"/>
      <c r="CG76" s="322"/>
      <c r="CH76" s="322"/>
      <c r="CI76" s="322"/>
      <c r="CJ76" s="322"/>
      <c r="CK76" s="322"/>
      <c r="CL76" s="322"/>
      <c r="CM76" s="322"/>
      <c r="CN76" s="322"/>
      <c r="CO76" s="322"/>
      <c r="CP76" s="322"/>
      <c r="CQ76" s="322"/>
      <c r="CR76" s="322"/>
      <c r="CS76" s="322"/>
      <c r="CT76" s="322"/>
      <c r="CU76" s="322"/>
      <c r="CV76" s="322"/>
      <c r="CW76" s="322"/>
      <c r="CX76" s="322"/>
      <c r="CY76" s="322"/>
      <c r="CZ76" s="322"/>
      <c r="DA76" s="322"/>
      <c r="DB76" s="322"/>
      <c r="DC76" s="322"/>
      <c r="DD76" s="322"/>
      <c r="DE76" s="322"/>
      <c r="DF76" s="322"/>
      <c r="DG76" s="322"/>
      <c r="DH76" s="322"/>
      <c r="DI76" s="322"/>
      <c r="DJ76" s="322"/>
      <c r="DK76" s="322"/>
      <c r="DL76" s="322"/>
      <c r="DM76" s="322"/>
      <c r="DN76" s="322"/>
      <c r="DO76" s="322"/>
      <c r="DP76" s="322"/>
      <c r="DQ76" s="322"/>
      <c r="DR76" s="322"/>
      <c r="DS76" s="322"/>
    </row>
    <row r="77" spans="2:123" s="81" customFormat="1" ht="97.5" customHeight="1" thickBot="1">
      <c r="B77" s="82">
        <v>4</v>
      </c>
      <c r="C77" s="176" t="s">
        <v>138</v>
      </c>
      <c r="D77" s="85" t="s">
        <v>209</v>
      </c>
      <c r="E77" s="285" t="s">
        <v>108</v>
      </c>
      <c r="F77" s="294" t="s">
        <v>74</v>
      </c>
      <c r="G77" s="187">
        <v>530000</v>
      </c>
      <c r="H77" s="79"/>
      <c r="I77" s="187"/>
      <c r="J77" s="133">
        <v>135000</v>
      </c>
      <c r="K77" s="93">
        <f t="shared" si="3"/>
        <v>395000</v>
      </c>
      <c r="L77" s="93">
        <v>35099</v>
      </c>
      <c r="M77" s="80">
        <f t="shared" si="4"/>
        <v>99901</v>
      </c>
      <c r="N77" s="171" t="s">
        <v>329</v>
      </c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  <c r="CR77" s="324"/>
      <c r="CS77" s="324"/>
      <c r="CT77" s="324"/>
      <c r="CU77" s="324"/>
      <c r="CV77" s="324"/>
      <c r="CW77" s="324"/>
      <c r="CX77" s="324"/>
      <c r="CY77" s="324"/>
      <c r="CZ77" s="324"/>
      <c r="DA77" s="324"/>
      <c r="DB77" s="324"/>
      <c r="DC77" s="324"/>
      <c r="DD77" s="324"/>
      <c r="DE77" s="324"/>
      <c r="DF77" s="324"/>
      <c r="DG77" s="324"/>
      <c r="DH77" s="324"/>
      <c r="DI77" s="324"/>
      <c r="DJ77" s="324"/>
      <c r="DK77" s="324"/>
      <c r="DL77" s="324"/>
      <c r="DM77" s="324"/>
      <c r="DN77" s="324"/>
      <c r="DO77" s="324"/>
      <c r="DP77" s="324"/>
      <c r="DQ77" s="324"/>
      <c r="DR77" s="324"/>
      <c r="DS77" s="324"/>
    </row>
    <row r="78" spans="2:123" s="81" customFormat="1" ht="96" customHeight="1" thickBot="1">
      <c r="B78" s="114">
        <v>5</v>
      </c>
      <c r="C78" s="85" t="s">
        <v>71</v>
      </c>
      <c r="D78" s="85" t="s">
        <v>210</v>
      </c>
      <c r="E78" s="124" t="s">
        <v>124</v>
      </c>
      <c r="F78" s="291" t="s">
        <v>74</v>
      </c>
      <c r="G78" s="125">
        <v>2054800</v>
      </c>
      <c r="H78" s="79"/>
      <c r="I78" s="125"/>
      <c r="J78" s="172">
        <v>1100000</v>
      </c>
      <c r="K78" s="93">
        <f t="shared" si="3"/>
        <v>954800</v>
      </c>
      <c r="L78" s="93">
        <v>783027</v>
      </c>
      <c r="M78" s="80">
        <f t="shared" si="4"/>
        <v>316973</v>
      </c>
      <c r="N78" s="174" t="s">
        <v>297</v>
      </c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6"/>
      <c r="AC78" s="326"/>
      <c r="AD78" s="326"/>
      <c r="AE78" s="326"/>
      <c r="AF78" s="326"/>
      <c r="AG78" s="326"/>
      <c r="AH78" s="326"/>
      <c r="AI78" s="326"/>
      <c r="AJ78" s="326"/>
      <c r="AK78" s="326"/>
      <c r="AL78" s="326"/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DH78" s="326"/>
      <c r="DI78" s="326"/>
      <c r="DJ78" s="326"/>
      <c r="DK78" s="326"/>
      <c r="DL78" s="326"/>
      <c r="DM78" s="326"/>
      <c r="DN78" s="326"/>
      <c r="DO78" s="326"/>
      <c r="DP78" s="326"/>
      <c r="DQ78" s="326"/>
      <c r="DR78" s="326"/>
      <c r="DS78" s="326"/>
    </row>
    <row r="79" spans="2:123" s="81" customFormat="1" ht="89.25" customHeight="1" thickBot="1">
      <c r="B79" s="131">
        <v>6</v>
      </c>
      <c r="C79" s="85" t="s">
        <v>139</v>
      </c>
      <c r="D79" s="85" t="s">
        <v>211</v>
      </c>
      <c r="E79" s="124" t="s">
        <v>107</v>
      </c>
      <c r="F79" s="291" t="s">
        <v>74</v>
      </c>
      <c r="G79" s="125">
        <v>31000</v>
      </c>
      <c r="H79" s="79"/>
      <c r="I79" s="125"/>
      <c r="J79" s="172">
        <v>31000</v>
      </c>
      <c r="K79" s="93">
        <f t="shared" si="3"/>
        <v>0</v>
      </c>
      <c r="L79" s="93">
        <v>2167</v>
      </c>
      <c r="M79" s="80">
        <f t="shared" si="4"/>
        <v>28833</v>
      </c>
      <c r="N79" s="171" t="s">
        <v>317</v>
      </c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324"/>
      <c r="BN79" s="324"/>
      <c r="BO79" s="324"/>
      <c r="BP79" s="324"/>
      <c r="BQ79" s="324"/>
      <c r="BR79" s="324"/>
      <c r="BS79" s="324"/>
      <c r="BT79" s="324"/>
      <c r="BU79" s="324"/>
      <c r="BV79" s="324"/>
      <c r="BW79" s="324"/>
      <c r="BX79" s="324"/>
      <c r="BY79" s="324"/>
      <c r="BZ79" s="324"/>
      <c r="CA79" s="324"/>
      <c r="CB79" s="324"/>
      <c r="CC79" s="324"/>
      <c r="CD79" s="324"/>
      <c r="CE79" s="324"/>
      <c r="CF79" s="324"/>
      <c r="CG79" s="324"/>
      <c r="CH79" s="324"/>
      <c r="CI79" s="324"/>
      <c r="CJ79" s="324"/>
      <c r="CK79" s="324"/>
      <c r="CL79" s="324"/>
      <c r="CM79" s="324"/>
      <c r="CN79" s="324"/>
      <c r="CO79" s="324"/>
      <c r="CP79" s="324"/>
      <c r="CQ79" s="324"/>
      <c r="CR79" s="324"/>
      <c r="CS79" s="324"/>
      <c r="CT79" s="324"/>
      <c r="CU79" s="324"/>
      <c r="CV79" s="324"/>
      <c r="CW79" s="324"/>
      <c r="CX79" s="324"/>
      <c r="CY79" s="324"/>
      <c r="CZ79" s="324"/>
      <c r="DA79" s="324"/>
      <c r="DB79" s="324"/>
      <c r="DC79" s="324"/>
      <c r="DD79" s="324"/>
      <c r="DE79" s="324"/>
      <c r="DF79" s="324"/>
      <c r="DG79" s="324"/>
      <c r="DH79" s="324"/>
      <c r="DI79" s="324"/>
      <c r="DJ79" s="324"/>
      <c r="DK79" s="324"/>
      <c r="DL79" s="324"/>
      <c r="DM79" s="324"/>
      <c r="DN79" s="324"/>
      <c r="DO79" s="324"/>
      <c r="DP79" s="324"/>
      <c r="DQ79" s="324"/>
      <c r="DR79" s="324"/>
      <c r="DS79" s="324"/>
    </row>
    <row r="80" spans="2:123" s="81" customFormat="1" ht="99" customHeight="1" thickBot="1">
      <c r="B80" s="82">
        <v>7</v>
      </c>
      <c r="C80" s="181" t="s">
        <v>212</v>
      </c>
      <c r="D80" s="85" t="s">
        <v>213</v>
      </c>
      <c r="E80" s="124" t="s">
        <v>130</v>
      </c>
      <c r="F80" s="291" t="s">
        <v>74</v>
      </c>
      <c r="G80" s="125">
        <v>3537000</v>
      </c>
      <c r="H80" s="79"/>
      <c r="I80" s="125"/>
      <c r="J80" s="172">
        <v>840800</v>
      </c>
      <c r="K80" s="93">
        <f t="shared" si="3"/>
        <v>2696200</v>
      </c>
      <c r="L80" s="93">
        <v>291141</v>
      </c>
      <c r="M80" s="80">
        <f t="shared" si="4"/>
        <v>549659</v>
      </c>
      <c r="N80" s="171" t="s">
        <v>298</v>
      </c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324"/>
      <c r="BN80" s="324"/>
      <c r="BO80" s="324"/>
      <c r="BP80" s="324"/>
      <c r="BQ80" s="324"/>
      <c r="BR80" s="324"/>
      <c r="BS80" s="324"/>
      <c r="BT80" s="324"/>
      <c r="BU80" s="324"/>
      <c r="BV80" s="324"/>
      <c r="BW80" s="324"/>
      <c r="BX80" s="324"/>
      <c r="BY80" s="324"/>
      <c r="BZ80" s="324"/>
      <c r="CA80" s="324"/>
      <c r="CB80" s="324"/>
      <c r="CC80" s="324"/>
      <c r="CD80" s="324"/>
      <c r="CE80" s="324"/>
      <c r="CF80" s="324"/>
      <c r="CG80" s="324"/>
      <c r="CH80" s="324"/>
      <c r="CI80" s="324"/>
      <c r="CJ80" s="324"/>
      <c r="CK80" s="324"/>
      <c r="CL80" s="324"/>
      <c r="CM80" s="324"/>
      <c r="CN80" s="324"/>
      <c r="CO80" s="324"/>
      <c r="CP80" s="324"/>
      <c r="CQ80" s="324"/>
      <c r="CR80" s="324"/>
      <c r="CS80" s="324"/>
      <c r="CT80" s="324"/>
      <c r="CU80" s="324"/>
      <c r="CV80" s="324"/>
      <c r="CW80" s="324"/>
      <c r="CX80" s="324"/>
      <c r="CY80" s="324"/>
      <c r="CZ80" s="324"/>
      <c r="DA80" s="324"/>
      <c r="DB80" s="324"/>
      <c r="DC80" s="324"/>
      <c r="DD80" s="324"/>
      <c r="DE80" s="324"/>
      <c r="DF80" s="324"/>
      <c r="DG80" s="324"/>
      <c r="DH80" s="324"/>
      <c r="DI80" s="324"/>
      <c r="DJ80" s="324"/>
      <c r="DK80" s="324"/>
      <c r="DL80" s="324"/>
      <c r="DM80" s="324"/>
      <c r="DN80" s="324"/>
      <c r="DO80" s="324"/>
      <c r="DP80" s="324"/>
      <c r="DQ80" s="324"/>
      <c r="DR80" s="324"/>
      <c r="DS80" s="324"/>
    </row>
    <row r="81" spans="2:123" s="81" customFormat="1" ht="109.5" customHeight="1" thickBot="1">
      <c r="B81" s="82">
        <v>8</v>
      </c>
      <c r="C81" s="181" t="s">
        <v>212</v>
      </c>
      <c r="D81" s="85" t="s">
        <v>213</v>
      </c>
      <c r="E81" s="124" t="s">
        <v>214</v>
      </c>
      <c r="F81" s="291" t="s">
        <v>74</v>
      </c>
      <c r="G81" s="125">
        <v>2021400</v>
      </c>
      <c r="H81" s="79"/>
      <c r="I81" s="125"/>
      <c r="J81" s="172">
        <v>1815507</v>
      </c>
      <c r="K81" s="93">
        <f>G81-J81</f>
        <v>205893</v>
      </c>
      <c r="L81" s="93">
        <v>893338</v>
      </c>
      <c r="M81" s="80">
        <f t="shared" si="4"/>
        <v>922169</v>
      </c>
      <c r="N81" s="171" t="s">
        <v>299</v>
      </c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324"/>
      <c r="BC81" s="324"/>
      <c r="BD81" s="324"/>
      <c r="BE81" s="324"/>
      <c r="BF81" s="324"/>
      <c r="BG81" s="324"/>
      <c r="BH81" s="324"/>
      <c r="BI81" s="324"/>
      <c r="BJ81" s="324"/>
      <c r="BK81" s="324"/>
      <c r="BL81" s="324"/>
      <c r="BM81" s="324"/>
      <c r="BN81" s="324"/>
      <c r="BO81" s="324"/>
      <c r="BP81" s="324"/>
      <c r="BQ81" s="324"/>
      <c r="BR81" s="324"/>
      <c r="BS81" s="324"/>
      <c r="BT81" s="324"/>
      <c r="BU81" s="324"/>
      <c r="BV81" s="324"/>
      <c r="BW81" s="324"/>
      <c r="BX81" s="324"/>
      <c r="BY81" s="324"/>
      <c r="BZ81" s="324"/>
      <c r="CA81" s="324"/>
      <c r="CB81" s="324"/>
      <c r="CC81" s="324"/>
      <c r="CD81" s="324"/>
      <c r="CE81" s="324"/>
      <c r="CF81" s="324"/>
      <c r="CG81" s="324"/>
      <c r="CH81" s="324"/>
      <c r="CI81" s="324"/>
      <c r="CJ81" s="324"/>
      <c r="CK81" s="324"/>
      <c r="CL81" s="324"/>
      <c r="CM81" s="324"/>
      <c r="CN81" s="324"/>
      <c r="CO81" s="324"/>
      <c r="CP81" s="324"/>
      <c r="CQ81" s="324"/>
      <c r="CR81" s="324"/>
      <c r="CS81" s="324"/>
      <c r="CT81" s="324"/>
      <c r="CU81" s="324"/>
      <c r="CV81" s="324"/>
      <c r="CW81" s="324"/>
      <c r="CX81" s="324"/>
      <c r="CY81" s="324"/>
      <c r="CZ81" s="324"/>
      <c r="DA81" s="324"/>
      <c r="DB81" s="324"/>
      <c r="DC81" s="324"/>
      <c r="DD81" s="324"/>
      <c r="DE81" s="324"/>
      <c r="DF81" s="324"/>
      <c r="DG81" s="324"/>
      <c r="DH81" s="324"/>
      <c r="DI81" s="324"/>
      <c r="DJ81" s="324"/>
      <c r="DK81" s="324"/>
      <c r="DL81" s="324"/>
      <c r="DM81" s="324"/>
      <c r="DN81" s="324"/>
      <c r="DO81" s="324"/>
      <c r="DP81" s="324"/>
      <c r="DQ81" s="324"/>
      <c r="DR81" s="324"/>
      <c r="DS81" s="324"/>
    </row>
    <row r="82" spans="2:123" s="81" customFormat="1" ht="118.5" customHeight="1" thickBot="1">
      <c r="B82" s="82">
        <v>9</v>
      </c>
      <c r="C82" s="295" t="s">
        <v>292</v>
      </c>
      <c r="D82" s="85" t="s">
        <v>215</v>
      </c>
      <c r="E82" s="124" t="s">
        <v>124</v>
      </c>
      <c r="F82" s="291" t="s">
        <v>74</v>
      </c>
      <c r="G82" s="125">
        <v>150000</v>
      </c>
      <c r="H82" s="79"/>
      <c r="I82" s="125"/>
      <c r="J82" s="172">
        <v>10000</v>
      </c>
      <c r="K82" s="93">
        <f t="shared" si="3"/>
        <v>140000</v>
      </c>
      <c r="L82" s="93"/>
      <c r="M82" s="80">
        <f t="shared" si="4"/>
        <v>10000</v>
      </c>
      <c r="N82" s="83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2"/>
      <c r="BJ82" s="322"/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2"/>
      <c r="BW82" s="322"/>
      <c r="BX82" s="322"/>
      <c r="BY82" s="322"/>
      <c r="BZ82" s="322"/>
      <c r="CA82" s="322"/>
      <c r="CB82" s="322"/>
      <c r="CC82" s="322"/>
      <c r="CD82" s="322"/>
      <c r="CE82" s="322"/>
      <c r="CF82" s="322"/>
      <c r="CG82" s="322"/>
      <c r="CH82" s="322"/>
      <c r="CI82" s="322"/>
      <c r="CJ82" s="322"/>
      <c r="CK82" s="322"/>
      <c r="CL82" s="322"/>
      <c r="CM82" s="322"/>
      <c r="CN82" s="322"/>
      <c r="CO82" s="322"/>
      <c r="CP82" s="322"/>
      <c r="CQ82" s="322"/>
      <c r="CR82" s="322"/>
      <c r="CS82" s="322"/>
      <c r="CT82" s="322"/>
      <c r="CU82" s="322"/>
      <c r="CV82" s="322"/>
      <c r="CW82" s="322"/>
      <c r="CX82" s="322"/>
      <c r="CY82" s="322"/>
      <c r="CZ82" s="322"/>
      <c r="DA82" s="322"/>
      <c r="DB82" s="322"/>
      <c r="DC82" s="322"/>
      <c r="DD82" s="322"/>
      <c r="DE82" s="322"/>
      <c r="DF82" s="322"/>
      <c r="DG82" s="322"/>
      <c r="DH82" s="322"/>
      <c r="DI82" s="322"/>
      <c r="DJ82" s="322"/>
      <c r="DK82" s="322"/>
      <c r="DL82" s="322"/>
      <c r="DM82" s="322"/>
      <c r="DN82" s="322"/>
      <c r="DO82" s="322"/>
      <c r="DP82" s="322"/>
      <c r="DQ82" s="322"/>
      <c r="DR82" s="322"/>
      <c r="DS82" s="322"/>
    </row>
    <row r="83" spans="2:123" s="81" customFormat="1" ht="164.25" customHeight="1" thickBot="1">
      <c r="B83" s="82">
        <v>10</v>
      </c>
      <c r="C83" s="296" t="s">
        <v>155</v>
      </c>
      <c r="D83" s="85" t="s">
        <v>216</v>
      </c>
      <c r="E83" s="297" t="s">
        <v>217</v>
      </c>
      <c r="F83" s="291" t="s">
        <v>74</v>
      </c>
      <c r="G83" s="125">
        <v>147100</v>
      </c>
      <c r="H83" s="79"/>
      <c r="I83" s="125"/>
      <c r="J83" s="172">
        <v>122500</v>
      </c>
      <c r="K83" s="93">
        <f t="shared" si="3"/>
        <v>24600</v>
      </c>
      <c r="L83" s="93">
        <v>122187</v>
      </c>
      <c r="M83" s="80">
        <f t="shared" si="4"/>
        <v>313</v>
      </c>
      <c r="N83" s="171" t="s">
        <v>4</v>
      </c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324"/>
      <c r="AV83" s="324"/>
      <c r="AW83" s="324"/>
      <c r="AX83" s="324"/>
      <c r="AY83" s="324"/>
      <c r="AZ83" s="324"/>
      <c r="BA83" s="324"/>
      <c r="BB83" s="324"/>
      <c r="BC83" s="324"/>
      <c r="BD83" s="324"/>
      <c r="BE83" s="324"/>
      <c r="BF83" s="324"/>
      <c r="BG83" s="324"/>
      <c r="BH83" s="324"/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  <c r="BS83" s="324"/>
      <c r="BT83" s="324"/>
      <c r="BU83" s="324"/>
      <c r="BV83" s="324"/>
      <c r="BW83" s="324"/>
      <c r="BX83" s="324"/>
      <c r="BY83" s="324"/>
      <c r="BZ83" s="324"/>
      <c r="CA83" s="324"/>
      <c r="CB83" s="324"/>
      <c r="CC83" s="324"/>
      <c r="CD83" s="324"/>
      <c r="CE83" s="324"/>
      <c r="CF83" s="324"/>
      <c r="CG83" s="324"/>
      <c r="CH83" s="324"/>
      <c r="CI83" s="324"/>
      <c r="CJ83" s="324"/>
      <c r="CK83" s="324"/>
      <c r="CL83" s="324"/>
      <c r="CM83" s="324"/>
      <c r="CN83" s="324"/>
      <c r="CO83" s="324"/>
      <c r="CP83" s="324"/>
      <c r="CQ83" s="324"/>
      <c r="CR83" s="324"/>
      <c r="CS83" s="324"/>
      <c r="CT83" s="324"/>
      <c r="CU83" s="324"/>
      <c r="CV83" s="324"/>
      <c r="CW83" s="324"/>
      <c r="CX83" s="324"/>
      <c r="CY83" s="324"/>
      <c r="CZ83" s="324"/>
      <c r="DA83" s="324"/>
      <c r="DB83" s="324"/>
      <c r="DC83" s="324"/>
      <c r="DD83" s="324"/>
      <c r="DE83" s="324"/>
      <c r="DF83" s="324"/>
      <c r="DG83" s="324"/>
      <c r="DH83" s="324"/>
      <c r="DI83" s="324"/>
      <c r="DJ83" s="324"/>
      <c r="DK83" s="324"/>
      <c r="DL83" s="324"/>
      <c r="DM83" s="324"/>
      <c r="DN83" s="324"/>
      <c r="DO83" s="324"/>
      <c r="DP83" s="324"/>
      <c r="DQ83" s="324"/>
      <c r="DR83" s="324"/>
      <c r="DS83" s="324"/>
    </row>
    <row r="84" spans="2:123" s="81" customFormat="1" ht="123.75" customHeight="1" thickBot="1">
      <c r="B84" s="180">
        <v>11</v>
      </c>
      <c r="C84" s="298" t="s">
        <v>140</v>
      </c>
      <c r="D84" s="85" t="s">
        <v>170</v>
      </c>
      <c r="E84" s="299" t="s">
        <v>218</v>
      </c>
      <c r="F84" s="300" t="s">
        <v>74</v>
      </c>
      <c r="G84" s="254">
        <v>950000</v>
      </c>
      <c r="H84" s="79"/>
      <c r="I84" s="254"/>
      <c r="J84" s="255">
        <v>60500</v>
      </c>
      <c r="K84" s="137">
        <f t="shared" si="3"/>
        <v>889500</v>
      </c>
      <c r="L84" s="137">
        <v>20975</v>
      </c>
      <c r="M84" s="90">
        <f t="shared" si="4"/>
        <v>39525</v>
      </c>
      <c r="N84" s="150" t="s">
        <v>303</v>
      </c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  <c r="CN84" s="324"/>
      <c r="CO84" s="324"/>
      <c r="CP84" s="324"/>
      <c r="CQ84" s="324"/>
      <c r="CR84" s="324"/>
      <c r="CS84" s="324"/>
      <c r="CT84" s="324"/>
      <c r="CU84" s="324"/>
      <c r="CV84" s="324"/>
      <c r="CW84" s="324"/>
      <c r="CX84" s="324"/>
      <c r="CY84" s="324"/>
      <c r="CZ84" s="324"/>
      <c r="DA84" s="324"/>
      <c r="DB84" s="324"/>
      <c r="DC84" s="324"/>
      <c r="DD84" s="324"/>
      <c r="DE84" s="324"/>
      <c r="DF84" s="324"/>
      <c r="DG84" s="324"/>
      <c r="DH84" s="324"/>
      <c r="DI84" s="324"/>
      <c r="DJ84" s="324"/>
      <c r="DK84" s="324"/>
      <c r="DL84" s="324"/>
      <c r="DM84" s="324"/>
      <c r="DN84" s="324"/>
      <c r="DO84" s="324"/>
      <c r="DP84" s="324"/>
      <c r="DQ84" s="324"/>
      <c r="DR84" s="324"/>
      <c r="DS84" s="324"/>
    </row>
    <row r="85" spans="2:123" s="81" customFormat="1" ht="90.75" customHeight="1" thickBot="1">
      <c r="B85" s="131">
        <v>12</v>
      </c>
      <c r="C85" s="301" t="s">
        <v>260</v>
      </c>
      <c r="D85" s="85" t="s">
        <v>219</v>
      </c>
      <c r="E85" s="302" t="s">
        <v>124</v>
      </c>
      <c r="F85" s="303" t="s">
        <v>74</v>
      </c>
      <c r="G85" s="277">
        <v>196000</v>
      </c>
      <c r="H85" s="304"/>
      <c r="I85" s="277"/>
      <c r="J85" s="277">
        <v>100000</v>
      </c>
      <c r="K85" s="274">
        <f t="shared" si="3"/>
        <v>96000</v>
      </c>
      <c r="L85" s="274">
        <v>45430</v>
      </c>
      <c r="M85" s="277">
        <f t="shared" si="4"/>
        <v>54570</v>
      </c>
      <c r="N85" s="305" t="s">
        <v>326</v>
      </c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24"/>
      <c r="BJ85" s="324"/>
      <c r="BK85" s="324"/>
      <c r="BL85" s="324"/>
      <c r="BM85" s="324"/>
      <c r="BN85" s="324"/>
      <c r="BO85" s="324"/>
      <c r="BP85" s="324"/>
      <c r="BQ85" s="324"/>
      <c r="BR85" s="324"/>
      <c r="BS85" s="324"/>
      <c r="BT85" s="324"/>
      <c r="BU85" s="324"/>
      <c r="BV85" s="324"/>
      <c r="BW85" s="324"/>
      <c r="BX85" s="324"/>
      <c r="BY85" s="324"/>
      <c r="BZ85" s="324"/>
      <c r="CA85" s="324"/>
      <c r="CB85" s="324"/>
      <c r="CC85" s="324"/>
      <c r="CD85" s="324"/>
      <c r="CE85" s="324"/>
      <c r="CF85" s="324"/>
      <c r="CG85" s="324"/>
      <c r="CH85" s="324"/>
      <c r="CI85" s="324"/>
      <c r="CJ85" s="324"/>
      <c r="CK85" s="324"/>
      <c r="CL85" s="324"/>
      <c r="CM85" s="324"/>
      <c r="CN85" s="324"/>
      <c r="CO85" s="324"/>
      <c r="CP85" s="324"/>
      <c r="CQ85" s="324"/>
      <c r="CR85" s="324"/>
      <c r="CS85" s="324"/>
      <c r="CT85" s="324"/>
      <c r="CU85" s="324"/>
      <c r="CV85" s="324"/>
      <c r="CW85" s="324"/>
      <c r="CX85" s="324"/>
      <c r="CY85" s="324"/>
      <c r="CZ85" s="324"/>
      <c r="DA85" s="324"/>
      <c r="DB85" s="324"/>
      <c r="DC85" s="324"/>
      <c r="DD85" s="324"/>
      <c r="DE85" s="324"/>
      <c r="DF85" s="324"/>
      <c r="DG85" s="324"/>
      <c r="DH85" s="324"/>
      <c r="DI85" s="324"/>
      <c r="DJ85" s="324"/>
      <c r="DK85" s="324"/>
      <c r="DL85" s="324"/>
      <c r="DM85" s="324"/>
      <c r="DN85" s="324"/>
      <c r="DO85" s="324"/>
      <c r="DP85" s="324"/>
      <c r="DQ85" s="324"/>
      <c r="DR85" s="324"/>
      <c r="DS85" s="324"/>
    </row>
    <row r="86" spans="2:123" ht="34.5" customHeight="1">
      <c r="B86" s="61"/>
      <c r="C86" s="62"/>
      <c r="D86" s="62"/>
      <c r="E86" s="59"/>
      <c r="F86" s="60"/>
      <c r="G86" s="75"/>
      <c r="H86" s="72"/>
      <c r="I86" s="74"/>
      <c r="J86" s="74"/>
      <c r="K86" s="76"/>
      <c r="L86" s="92"/>
      <c r="M86" s="111">
        <f t="shared" si="4"/>
        <v>0</v>
      </c>
      <c r="N86" s="112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  <c r="BC86" s="327"/>
      <c r="BD86" s="327"/>
      <c r="BE86" s="327"/>
      <c r="BF86" s="327"/>
      <c r="BG86" s="327"/>
      <c r="BH86" s="327"/>
      <c r="BI86" s="327"/>
      <c r="BJ86" s="327"/>
      <c r="BK86" s="327"/>
      <c r="BL86" s="327"/>
      <c r="BM86" s="327"/>
      <c r="BN86" s="327"/>
      <c r="BO86" s="327"/>
      <c r="BP86" s="327"/>
      <c r="BQ86" s="327"/>
      <c r="BR86" s="327"/>
      <c r="BS86" s="327"/>
      <c r="BT86" s="327"/>
      <c r="BU86" s="327"/>
      <c r="BV86" s="327"/>
      <c r="BW86" s="327"/>
      <c r="BX86" s="327"/>
      <c r="BY86" s="327"/>
      <c r="BZ86" s="327"/>
      <c r="CA86" s="327"/>
      <c r="CB86" s="327"/>
      <c r="CC86" s="327"/>
      <c r="CD86" s="327"/>
      <c r="CE86" s="327"/>
      <c r="CF86" s="327"/>
      <c r="CG86" s="327"/>
      <c r="CH86" s="327"/>
      <c r="CI86" s="327"/>
      <c r="CJ86" s="327"/>
      <c r="CK86" s="327"/>
      <c r="CL86" s="327"/>
      <c r="CM86" s="327"/>
      <c r="CN86" s="327"/>
      <c r="CO86" s="327"/>
      <c r="CP86" s="327"/>
      <c r="CQ86" s="327"/>
      <c r="CR86" s="327"/>
      <c r="CS86" s="327"/>
      <c r="CT86" s="327"/>
      <c r="CU86" s="327"/>
      <c r="CV86" s="327"/>
      <c r="CW86" s="327"/>
      <c r="CX86" s="327"/>
      <c r="CY86" s="327"/>
      <c r="CZ86" s="327"/>
      <c r="DA86" s="327"/>
      <c r="DB86" s="327"/>
      <c r="DC86" s="327"/>
      <c r="DD86" s="327"/>
      <c r="DE86" s="327"/>
      <c r="DF86" s="327"/>
      <c r="DG86" s="327"/>
      <c r="DH86" s="327"/>
      <c r="DI86" s="327"/>
      <c r="DJ86" s="327"/>
      <c r="DK86" s="327"/>
      <c r="DL86" s="327"/>
      <c r="DM86" s="327"/>
      <c r="DN86" s="327"/>
      <c r="DO86" s="327"/>
      <c r="DP86" s="327"/>
      <c r="DQ86" s="327"/>
      <c r="DR86" s="327"/>
      <c r="DS86" s="327"/>
    </row>
    <row r="87" spans="2:123" ht="39.75" customHeight="1">
      <c r="B87" s="66"/>
      <c r="C87" s="68" t="s">
        <v>133</v>
      </c>
      <c r="D87" s="68"/>
      <c r="E87" s="65"/>
      <c r="F87" s="67"/>
      <c r="G87" s="77">
        <f>SUM(G74:G85)</f>
        <v>10242600</v>
      </c>
      <c r="H87" s="78"/>
      <c r="I87" s="73">
        <f>SUM(I74:I84)</f>
        <v>0</v>
      </c>
      <c r="J87" s="77">
        <f>SUM(J74:J85)</f>
        <v>4305502</v>
      </c>
      <c r="K87" s="94">
        <f t="shared" si="3"/>
        <v>5937098</v>
      </c>
      <c r="L87" s="77">
        <f>SUM(L74:L85)</f>
        <v>2232316</v>
      </c>
      <c r="M87" s="80">
        <f t="shared" si="4"/>
        <v>2073186</v>
      </c>
      <c r="N87" s="66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  <c r="BU87" s="327"/>
      <c r="BV87" s="327"/>
      <c r="BW87" s="327"/>
      <c r="BX87" s="327"/>
      <c r="BY87" s="327"/>
      <c r="BZ87" s="327"/>
      <c r="CA87" s="327"/>
      <c r="CB87" s="327"/>
      <c r="CC87" s="327"/>
      <c r="CD87" s="327"/>
      <c r="CE87" s="327"/>
      <c r="CF87" s="327"/>
      <c r="CG87" s="327"/>
      <c r="CH87" s="327"/>
      <c r="CI87" s="327"/>
      <c r="CJ87" s="327"/>
      <c r="CK87" s="327"/>
      <c r="CL87" s="327"/>
      <c r="CM87" s="327"/>
      <c r="CN87" s="327"/>
      <c r="CO87" s="327"/>
      <c r="CP87" s="327"/>
      <c r="CQ87" s="327"/>
      <c r="CR87" s="327"/>
      <c r="CS87" s="327"/>
      <c r="CT87" s="327"/>
      <c r="CU87" s="327"/>
      <c r="CV87" s="327"/>
      <c r="CW87" s="327"/>
      <c r="CX87" s="327"/>
      <c r="CY87" s="327"/>
      <c r="CZ87" s="327"/>
      <c r="DA87" s="327"/>
      <c r="DB87" s="327"/>
      <c r="DC87" s="327"/>
      <c r="DD87" s="327"/>
      <c r="DE87" s="327"/>
      <c r="DF87" s="327"/>
      <c r="DG87" s="327"/>
      <c r="DH87" s="327"/>
      <c r="DI87" s="327"/>
      <c r="DJ87" s="327"/>
      <c r="DK87" s="327"/>
      <c r="DL87" s="327"/>
      <c r="DM87" s="327"/>
      <c r="DN87" s="327"/>
      <c r="DO87" s="327"/>
      <c r="DP87" s="327"/>
      <c r="DQ87" s="327"/>
      <c r="DR87" s="327"/>
      <c r="DS87" s="327"/>
    </row>
    <row r="88" spans="2:123" ht="54.75" customHeight="1" thickBot="1">
      <c r="B88" s="308" t="s">
        <v>75</v>
      </c>
      <c r="C88" s="309"/>
      <c r="D88" s="309"/>
      <c r="E88" s="309"/>
      <c r="F88" s="309"/>
      <c r="G88" s="309"/>
      <c r="H88" s="310"/>
      <c r="I88" s="310"/>
      <c r="J88" s="310"/>
      <c r="K88" s="310"/>
      <c r="L88" s="97"/>
      <c r="M88" s="101">
        <f t="shared" si="4"/>
        <v>0</v>
      </c>
      <c r="N88" s="102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  <c r="BS88" s="328"/>
      <c r="BT88" s="328"/>
      <c r="BU88" s="328"/>
      <c r="BV88" s="328"/>
      <c r="BW88" s="328"/>
      <c r="BX88" s="328"/>
      <c r="BY88" s="328"/>
      <c r="BZ88" s="328"/>
      <c r="CA88" s="328"/>
      <c r="CB88" s="328"/>
      <c r="CC88" s="328"/>
      <c r="CD88" s="328"/>
      <c r="CE88" s="328"/>
      <c r="CF88" s="328"/>
      <c r="CG88" s="328"/>
      <c r="CH88" s="328"/>
      <c r="CI88" s="328"/>
      <c r="CJ88" s="328"/>
      <c r="CK88" s="328"/>
      <c r="CL88" s="328"/>
      <c r="CM88" s="328"/>
      <c r="CN88" s="328"/>
      <c r="CO88" s="328"/>
      <c r="CP88" s="328"/>
      <c r="CQ88" s="328"/>
      <c r="CR88" s="328"/>
      <c r="CS88" s="328"/>
      <c r="CT88" s="328"/>
      <c r="CU88" s="328"/>
      <c r="CV88" s="328"/>
      <c r="CW88" s="328"/>
      <c r="CX88" s="328"/>
      <c r="CY88" s="328"/>
      <c r="CZ88" s="328"/>
      <c r="DA88" s="328"/>
      <c r="DB88" s="328"/>
      <c r="DC88" s="328"/>
      <c r="DD88" s="328"/>
      <c r="DE88" s="328"/>
      <c r="DF88" s="328"/>
      <c r="DG88" s="328"/>
      <c r="DH88" s="328"/>
      <c r="DI88" s="328"/>
      <c r="DJ88" s="328"/>
      <c r="DK88" s="328"/>
      <c r="DL88" s="328"/>
      <c r="DM88" s="328"/>
      <c r="DN88" s="328"/>
      <c r="DO88" s="328"/>
      <c r="DP88" s="328"/>
      <c r="DQ88" s="328"/>
      <c r="DR88" s="328"/>
      <c r="DS88" s="328"/>
    </row>
    <row r="89" spans="2:123" s="81" customFormat="1" ht="123.75" customHeight="1" thickBot="1">
      <c r="B89" s="126">
        <v>1</v>
      </c>
      <c r="C89" s="283" t="s">
        <v>141</v>
      </c>
      <c r="D89" s="85" t="s">
        <v>220</v>
      </c>
      <c r="E89" s="179" t="s">
        <v>112</v>
      </c>
      <c r="F89" s="134" t="s">
        <v>76</v>
      </c>
      <c r="G89" s="125">
        <v>144000</v>
      </c>
      <c r="H89" s="79"/>
      <c r="I89" s="125"/>
      <c r="J89" s="172">
        <v>144000</v>
      </c>
      <c r="K89" s="93">
        <f t="shared" si="3"/>
        <v>0</v>
      </c>
      <c r="L89" s="93">
        <v>59254</v>
      </c>
      <c r="M89" s="80">
        <f t="shared" si="4"/>
        <v>84746</v>
      </c>
      <c r="N89" s="171" t="s">
        <v>304</v>
      </c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  <c r="CR89" s="324"/>
      <c r="CS89" s="324"/>
      <c r="CT89" s="324"/>
      <c r="CU89" s="324"/>
      <c r="CV89" s="324"/>
      <c r="CW89" s="324"/>
      <c r="CX89" s="324"/>
      <c r="CY89" s="324"/>
      <c r="CZ89" s="324"/>
      <c r="DA89" s="324"/>
      <c r="DB89" s="324"/>
      <c r="DC89" s="324"/>
      <c r="DD89" s="324"/>
      <c r="DE89" s="324"/>
      <c r="DF89" s="324"/>
      <c r="DG89" s="324"/>
      <c r="DH89" s="324"/>
      <c r="DI89" s="324"/>
      <c r="DJ89" s="324"/>
      <c r="DK89" s="324"/>
      <c r="DL89" s="324"/>
      <c r="DM89" s="324"/>
      <c r="DN89" s="324"/>
      <c r="DO89" s="324"/>
      <c r="DP89" s="324"/>
      <c r="DQ89" s="324"/>
      <c r="DR89" s="324"/>
      <c r="DS89" s="324"/>
    </row>
    <row r="90" spans="2:123" s="81" customFormat="1" ht="126.75" customHeight="1" thickBot="1">
      <c r="B90" s="82">
        <v>2</v>
      </c>
      <c r="C90" s="284" t="s">
        <v>221</v>
      </c>
      <c r="D90" s="85" t="s">
        <v>222</v>
      </c>
      <c r="E90" s="285" t="s">
        <v>111</v>
      </c>
      <c r="F90" s="134" t="s">
        <v>76</v>
      </c>
      <c r="G90" s="125">
        <v>20000</v>
      </c>
      <c r="H90" s="79"/>
      <c r="I90" s="125"/>
      <c r="J90" s="172">
        <v>12000</v>
      </c>
      <c r="K90" s="93">
        <f t="shared" si="3"/>
        <v>8000</v>
      </c>
      <c r="L90" s="93">
        <v>3014</v>
      </c>
      <c r="M90" s="80">
        <f t="shared" si="4"/>
        <v>8986</v>
      </c>
      <c r="N90" s="171" t="s">
        <v>335</v>
      </c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324"/>
      <c r="BN90" s="324"/>
      <c r="BO90" s="324"/>
      <c r="BP90" s="324"/>
      <c r="BQ90" s="324"/>
      <c r="BR90" s="324"/>
      <c r="BS90" s="324"/>
      <c r="BT90" s="324"/>
      <c r="BU90" s="324"/>
      <c r="BV90" s="324"/>
      <c r="BW90" s="324"/>
      <c r="BX90" s="324"/>
      <c r="BY90" s="324"/>
      <c r="BZ90" s="324"/>
      <c r="CA90" s="324"/>
      <c r="CB90" s="324"/>
      <c r="CC90" s="324"/>
      <c r="CD90" s="324"/>
      <c r="CE90" s="324"/>
      <c r="CF90" s="324"/>
      <c r="CG90" s="324"/>
      <c r="CH90" s="324"/>
      <c r="CI90" s="324"/>
      <c r="CJ90" s="324"/>
      <c r="CK90" s="324"/>
      <c r="CL90" s="324"/>
      <c r="CM90" s="324"/>
      <c r="CN90" s="324"/>
      <c r="CO90" s="324"/>
      <c r="CP90" s="324"/>
      <c r="CQ90" s="324"/>
      <c r="CR90" s="324"/>
      <c r="CS90" s="324"/>
      <c r="CT90" s="324"/>
      <c r="CU90" s="324"/>
      <c r="CV90" s="324"/>
      <c r="CW90" s="324"/>
      <c r="CX90" s="324"/>
      <c r="CY90" s="324"/>
      <c r="CZ90" s="324"/>
      <c r="DA90" s="324"/>
      <c r="DB90" s="324"/>
      <c r="DC90" s="324"/>
      <c r="DD90" s="324"/>
      <c r="DE90" s="324"/>
      <c r="DF90" s="324"/>
      <c r="DG90" s="324"/>
      <c r="DH90" s="324"/>
      <c r="DI90" s="324"/>
      <c r="DJ90" s="324"/>
      <c r="DK90" s="324"/>
      <c r="DL90" s="324"/>
      <c r="DM90" s="324"/>
      <c r="DN90" s="324"/>
      <c r="DO90" s="324"/>
      <c r="DP90" s="324"/>
      <c r="DQ90" s="324"/>
      <c r="DR90" s="324"/>
      <c r="DS90" s="324"/>
    </row>
    <row r="91" spans="2:123" s="81" customFormat="1" ht="102" customHeight="1" thickBot="1">
      <c r="B91" s="180">
        <v>3</v>
      </c>
      <c r="C91" s="284" t="s">
        <v>156</v>
      </c>
      <c r="D91" s="85" t="s">
        <v>223</v>
      </c>
      <c r="E91" s="142" t="s">
        <v>113</v>
      </c>
      <c r="F91" s="134" t="s">
        <v>76</v>
      </c>
      <c r="G91" s="125">
        <v>48000</v>
      </c>
      <c r="H91" s="79"/>
      <c r="I91" s="125"/>
      <c r="J91" s="172">
        <v>10000</v>
      </c>
      <c r="K91" s="93">
        <f t="shared" si="3"/>
        <v>38000</v>
      </c>
      <c r="L91" s="93">
        <v>8000</v>
      </c>
      <c r="M91" s="80">
        <f t="shared" si="4"/>
        <v>2000</v>
      </c>
      <c r="N91" s="174" t="s">
        <v>315</v>
      </c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26"/>
      <c r="DK91" s="326"/>
      <c r="DL91" s="326"/>
      <c r="DM91" s="326"/>
      <c r="DN91" s="326"/>
      <c r="DO91" s="326"/>
      <c r="DP91" s="326"/>
      <c r="DQ91" s="326"/>
      <c r="DR91" s="326"/>
      <c r="DS91" s="326"/>
    </row>
    <row r="92" spans="2:123" s="81" customFormat="1" ht="104.25" customHeight="1" thickBot="1">
      <c r="B92" s="82">
        <v>4</v>
      </c>
      <c r="C92" s="286" t="s">
        <v>137</v>
      </c>
      <c r="D92" s="85" t="s">
        <v>224</v>
      </c>
      <c r="E92" s="124" t="s">
        <v>118</v>
      </c>
      <c r="F92" s="134" t="s">
        <v>76</v>
      </c>
      <c r="G92" s="125">
        <v>268440</v>
      </c>
      <c r="H92" s="79"/>
      <c r="I92" s="125"/>
      <c r="J92" s="172">
        <v>260000</v>
      </c>
      <c r="K92" s="93">
        <f t="shared" si="3"/>
        <v>8440</v>
      </c>
      <c r="L92" s="93">
        <v>161435</v>
      </c>
      <c r="M92" s="80">
        <f t="shared" si="4"/>
        <v>98565</v>
      </c>
      <c r="N92" s="171" t="s">
        <v>305</v>
      </c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324"/>
      <c r="BN92" s="324"/>
      <c r="BO92" s="324"/>
      <c r="BP92" s="324"/>
      <c r="BQ92" s="324"/>
      <c r="BR92" s="324"/>
      <c r="BS92" s="324"/>
      <c r="BT92" s="324"/>
      <c r="BU92" s="324"/>
      <c r="BV92" s="324"/>
      <c r="BW92" s="324"/>
      <c r="BX92" s="324"/>
      <c r="BY92" s="324"/>
      <c r="BZ92" s="324"/>
      <c r="CA92" s="324"/>
      <c r="CB92" s="324"/>
      <c r="CC92" s="324"/>
      <c r="CD92" s="324"/>
      <c r="CE92" s="324"/>
      <c r="CF92" s="324"/>
      <c r="CG92" s="324"/>
      <c r="CH92" s="324"/>
      <c r="CI92" s="324"/>
      <c r="CJ92" s="324"/>
      <c r="CK92" s="324"/>
      <c r="CL92" s="324"/>
      <c r="CM92" s="324"/>
      <c r="CN92" s="324"/>
      <c r="CO92" s="324"/>
      <c r="CP92" s="324"/>
      <c r="CQ92" s="324"/>
      <c r="CR92" s="324"/>
      <c r="CS92" s="324"/>
      <c r="CT92" s="324"/>
      <c r="CU92" s="324"/>
      <c r="CV92" s="324"/>
      <c r="CW92" s="324"/>
      <c r="CX92" s="324"/>
      <c r="CY92" s="324"/>
      <c r="CZ92" s="324"/>
      <c r="DA92" s="324"/>
      <c r="DB92" s="324"/>
      <c r="DC92" s="324"/>
      <c r="DD92" s="324"/>
      <c r="DE92" s="324"/>
      <c r="DF92" s="324"/>
      <c r="DG92" s="324"/>
      <c r="DH92" s="324"/>
      <c r="DI92" s="324"/>
      <c r="DJ92" s="324"/>
      <c r="DK92" s="324"/>
      <c r="DL92" s="324"/>
      <c r="DM92" s="324"/>
      <c r="DN92" s="324"/>
      <c r="DO92" s="324"/>
      <c r="DP92" s="324"/>
      <c r="DQ92" s="324"/>
      <c r="DR92" s="324"/>
      <c r="DS92" s="324"/>
    </row>
    <row r="93" spans="2:123" s="81" customFormat="1" ht="153.75" customHeight="1" thickBot="1">
      <c r="B93" s="180">
        <v>5</v>
      </c>
      <c r="C93" s="181" t="s">
        <v>142</v>
      </c>
      <c r="D93" s="85" t="s">
        <v>225</v>
      </c>
      <c r="E93" s="124" t="s">
        <v>118</v>
      </c>
      <c r="F93" s="134" t="s">
        <v>76</v>
      </c>
      <c r="G93" s="125">
        <v>358200</v>
      </c>
      <c r="H93" s="79"/>
      <c r="I93" s="125"/>
      <c r="J93" s="172">
        <v>358200</v>
      </c>
      <c r="K93" s="93">
        <f t="shared" si="3"/>
        <v>0</v>
      </c>
      <c r="L93" s="93">
        <v>197251</v>
      </c>
      <c r="M93" s="80">
        <f t="shared" si="4"/>
        <v>160949</v>
      </c>
      <c r="N93" s="171" t="s">
        <v>306</v>
      </c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  <c r="BB93" s="324"/>
      <c r="BC93" s="324"/>
      <c r="BD93" s="324"/>
      <c r="BE93" s="324"/>
      <c r="BF93" s="324"/>
      <c r="BG93" s="324"/>
      <c r="BH93" s="324"/>
      <c r="BI93" s="324"/>
      <c r="BJ93" s="324"/>
      <c r="BK93" s="324"/>
      <c r="BL93" s="324"/>
      <c r="BM93" s="324"/>
      <c r="BN93" s="324"/>
      <c r="BO93" s="324"/>
      <c r="BP93" s="324"/>
      <c r="BQ93" s="324"/>
      <c r="BR93" s="324"/>
      <c r="BS93" s="324"/>
      <c r="BT93" s="324"/>
      <c r="BU93" s="324"/>
      <c r="BV93" s="324"/>
      <c r="BW93" s="324"/>
      <c r="BX93" s="324"/>
      <c r="BY93" s="324"/>
      <c r="BZ93" s="324"/>
      <c r="CA93" s="324"/>
      <c r="CB93" s="324"/>
      <c r="CC93" s="324"/>
      <c r="CD93" s="324"/>
      <c r="CE93" s="324"/>
      <c r="CF93" s="324"/>
      <c r="CG93" s="324"/>
      <c r="CH93" s="324"/>
      <c r="CI93" s="324"/>
      <c r="CJ93" s="324"/>
      <c r="CK93" s="324"/>
      <c r="CL93" s="324"/>
      <c r="CM93" s="324"/>
      <c r="CN93" s="324"/>
      <c r="CO93" s="324"/>
      <c r="CP93" s="324"/>
      <c r="CQ93" s="324"/>
      <c r="CR93" s="324"/>
      <c r="CS93" s="324"/>
      <c r="CT93" s="324"/>
      <c r="CU93" s="324"/>
      <c r="CV93" s="324"/>
      <c r="CW93" s="324"/>
      <c r="CX93" s="324"/>
      <c r="CY93" s="324"/>
      <c r="CZ93" s="324"/>
      <c r="DA93" s="324"/>
      <c r="DB93" s="324"/>
      <c r="DC93" s="324"/>
      <c r="DD93" s="324"/>
      <c r="DE93" s="324"/>
      <c r="DF93" s="324"/>
      <c r="DG93" s="324"/>
      <c r="DH93" s="324"/>
      <c r="DI93" s="324"/>
      <c r="DJ93" s="324"/>
      <c r="DK93" s="324"/>
      <c r="DL93" s="324"/>
      <c r="DM93" s="324"/>
      <c r="DN93" s="324"/>
      <c r="DO93" s="324"/>
      <c r="DP93" s="324"/>
      <c r="DQ93" s="324"/>
      <c r="DR93" s="324"/>
      <c r="DS93" s="324"/>
    </row>
    <row r="94" spans="1:123" s="81" customFormat="1" ht="147" customHeight="1" thickBot="1">
      <c r="A94" s="81" t="s">
        <v>227</v>
      </c>
      <c r="B94" s="82">
        <v>6</v>
      </c>
      <c r="C94" s="85" t="s">
        <v>143</v>
      </c>
      <c r="D94" s="85" t="s">
        <v>226</v>
      </c>
      <c r="E94" s="142" t="s">
        <v>118</v>
      </c>
      <c r="F94" s="134" t="s">
        <v>76</v>
      </c>
      <c r="G94" s="125">
        <v>199000</v>
      </c>
      <c r="H94" s="79"/>
      <c r="I94" s="125"/>
      <c r="J94" s="172">
        <v>116251</v>
      </c>
      <c r="K94" s="93">
        <f t="shared" si="3"/>
        <v>82749</v>
      </c>
      <c r="L94" s="93">
        <v>64000</v>
      </c>
      <c r="M94" s="80">
        <f t="shared" si="4"/>
        <v>52251</v>
      </c>
      <c r="N94" s="171" t="s">
        <v>307</v>
      </c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  <c r="AA94" s="324"/>
      <c r="AB94" s="324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324"/>
      <c r="AV94" s="324"/>
      <c r="AW94" s="324"/>
      <c r="AX94" s="324"/>
      <c r="AY94" s="324"/>
      <c r="AZ94" s="324"/>
      <c r="BA94" s="324"/>
      <c r="BB94" s="324"/>
      <c r="BC94" s="324"/>
      <c r="BD94" s="324"/>
      <c r="BE94" s="324"/>
      <c r="BF94" s="324"/>
      <c r="BG94" s="324"/>
      <c r="BH94" s="324"/>
      <c r="BI94" s="324"/>
      <c r="BJ94" s="324"/>
      <c r="BK94" s="324"/>
      <c r="BL94" s="324"/>
      <c r="BM94" s="324"/>
      <c r="BN94" s="324"/>
      <c r="BO94" s="324"/>
      <c r="BP94" s="324"/>
      <c r="BQ94" s="324"/>
      <c r="BR94" s="324"/>
      <c r="BS94" s="324"/>
      <c r="BT94" s="324"/>
      <c r="BU94" s="324"/>
      <c r="BV94" s="324"/>
      <c r="BW94" s="324"/>
      <c r="BX94" s="324"/>
      <c r="BY94" s="324"/>
      <c r="BZ94" s="324"/>
      <c r="CA94" s="324"/>
      <c r="CB94" s="324"/>
      <c r="CC94" s="324"/>
      <c r="CD94" s="324"/>
      <c r="CE94" s="324"/>
      <c r="CF94" s="324"/>
      <c r="CG94" s="324"/>
      <c r="CH94" s="324"/>
      <c r="CI94" s="324"/>
      <c r="CJ94" s="324"/>
      <c r="CK94" s="324"/>
      <c r="CL94" s="324"/>
      <c r="CM94" s="324"/>
      <c r="CN94" s="324"/>
      <c r="CO94" s="324"/>
      <c r="CP94" s="324"/>
      <c r="CQ94" s="324"/>
      <c r="CR94" s="324"/>
      <c r="CS94" s="324"/>
      <c r="CT94" s="324"/>
      <c r="CU94" s="324"/>
      <c r="CV94" s="324"/>
      <c r="CW94" s="324"/>
      <c r="CX94" s="324"/>
      <c r="CY94" s="324"/>
      <c r="CZ94" s="324"/>
      <c r="DA94" s="324"/>
      <c r="DB94" s="324"/>
      <c r="DC94" s="324"/>
      <c r="DD94" s="324"/>
      <c r="DE94" s="324"/>
      <c r="DF94" s="324"/>
      <c r="DG94" s="324"/>
      <c r="DH94" s="324"/>
      <c r="DI94" s="324"/>
      <c r="DJ94" s="324"/>
      <c r="DK94" s="324"/>
      <c r="DL94" s="324"/>
      <c r="DM94" s="324"/>
      <c r="DN94" s="324"/>
      <c r="DO94" s="324"/>
      <c r="DP94" s="324"/>
      <c r="DQ94" s="324"/>
      <c r="DR94" s="324"/>
      <c r="DS94" s="324"/>
    </row>
    <row r="95" spans="2:123" s="81" customFormat="1" ht="210.75" customHeight="1" thickBot="1">
      <c r="B95" s="180">
        <v>7</v>
      </c>
      <c r="C95" s="85" t="s">
        <v>263</v>
      </c>
      <c r="D95" s="85" t="s">
        <v>228</v>
      </c>
      <c r="E95" s="124" t="s">
        <v>117</v>
      </c>
      <c r="F95" s="134" t="s">
        <v>76</v>
      </c>
      <c r="G95" s="125">
        <v>1600000</v>
      </c>
      <c r="H95" s="79"/>
      <c r="I95" s="125"/>
      <c r="J95" s="172">
        <v>956000</v>
      </c>
      <c r="K95" s="93">
        <f t="shared" si="3"/>
        <v>644000</v>
      </c>
      <c r="L95" s="93">
        <v>799170</v>
      </c>
      <c r="M95" s="80">
        <f t="shared" si="4"/>
        <v>156830</v>
      </c>
      <c r="N95" s="171" t="s">
        <v>308</v>
      </c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324"/>
      <c r="BC95" s="324"/>
      <c r="BD95" s="324"/>
      <c r="BE95" s="324"/>
      <c r="BF95" s="324"/>
      <c r="BG95" s="324"/>
      <c r="BH95" s="324"/>
      <c r="BI95" s="324"/>
      <c r="BJ95" s="324"/>
      <c r="BK95" s="324"/>
      <c r="BL95" s="324"/>
      <c r="BM95" s="324"/>
      <c r="BN95" s="324"/>
      <c r="BO95" s="324"/>
      <c r="BP95" s="324"/>
      <c r="BQ95" s="324"/>
      <c r="BR95" s="324"/>
      <c r="BS95" s="324"/>
      <c r="BT95" s="324"/>
      <c r="BU95" s="324"/>
      <c r="BV95" s="324"/>
      <c r="BW95" s="324"/>
      <c r="BX95" s="324"/>
      <c r="BY95" s="324"/>
      <c r="BZ95" s="324"/>
      <c r="CA95" s="324"/>
      <c r="CB95" s="324"/>
      <c r="CC95" s="324"/>
      <c r="CD95" s="324"/>
      <c r="CE95" s="324"/>
      <c r="CF95" s="324"/>
      <c r="CG95" s="324"/>
      <c r="CH95" s="324"/>
      <c r="CI95" s="324"/>
      <c r="CJ95" s="324"/>
      <c r="CK95" s="324"/>
      <c r="CL95" s="324"/>
      <c r="CM95" s="324"/>
      <c r="CN95" s="324"/>
      <c r="CO95" s="324"/>
      <c r="CP95" s="324"/>
      <c r="CQ95" s="324"/>
      <c r="CR95" s="324"/>
      <c r="CS95" s="324"/>
      <c r="CT95" s="324"/>
      <c r="CU95" s="324"/>
      <c r="CV95" s="324"/>
      <c r="CW95" s="324"/>
      <c r="CX95" s="324"/>
      <c r="CY95" s="324"/>
      <c r="CZ95" s="324"/>
      <c r="DA95" s="324"/>
      <c r="DB95" s="324"/>
      <c r="DC95" s="324"/>
      <c r="DD95" s="324"/>
      <c r="DE95" s="324"/>
      <c r="DF95" s="324"/>
      <c r="DG95" s="324"/>
      <c r="DH95" s="324"/>
      <c r="DI95" s="324"/>
      <c r="DJ95" s="324"/>
      <c r="DK95" s="324"/>
      <c r="DL95" s="324"/>
      <c r="DM95" s="324"/>
      <c r="DN95" s="324"/>
      <c r="DO95" s="324"/>
      <c r="DP95" s="324"/>
      <c r="DQ95" s="324"/>
      <c r="DR95" s="324"/>
      <c r="DS95" s="324"/>
    </row>
    <row r="96" spans="2:123" s="81" customFormat="1" ht="158.25" customHeight="1" thickBot="1">
      <c r="B96" s="82">
        <v>8</v>
      </c>
      <c r="C96" s="182" t="s">
        <v>144</v>
      </c>
      <c r="D96" s="85" t="s">
        <v>231</v>
      </c>
      <c r="E96" s="124" t="s">
        <v>118</v>
      </c>
      <c r="F96" s="134" t="s">
        <v>76</v>
      </c>
      <c r="G96" s="125">
        <v>200000</v>
      </c>
      <c r="H96" s="79"/>
      <c r="I96" s="125"/>
      <c r="J96" s="172">
        <v>180000</v>
      </c>
      <c r="K96" s="93">
        <f t="shared" si="3"/>
        <v>20000</v>
      </c>
      <c r="L96" s="93">
        <v>99599</v>
      </c>
      <c r="M96" s="80">
        <f t="shared" si="4"/>
        <v>80401</v>
      </c>
      <c r="N96" s="171" t="s">
        <v>309</v>
      </c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  <c r="BB96" s="324"/>
      <c r="BC96" s="324"/>
      <c r="BD96" s="324"/>
      <c r="BE96" s="324"/>
      <c r="BF96" s="324"/>
      <c r="BG96" s="324"/>
      <c r="BH96" s="324"/>
      <c r="BI96" s="324"/>
      <c r="BJ96" s="324"/>
      <c r="BK96" s="324"/>
      <c r="BL96" s="324"/>
      <c r="BM96" s="324"/>
      <c r="BN96" s="324"/>
      <c r="BO96" s="324"/>
      <c r="BP96" s="324"/>
      <c r="BQ96" s="324"/>
      <c r="BR96" s="324"/>
      <c r="BS96" s="324"/>
      <c r="BT96" s="324"/>
      <c r="BU96" s="324"/>
      <c r="BV96" s="324"/>
      <c r="BW96" s="324"/>
      <c r="BX96" s="324"/>
      <c r="BY96" s="324"/>
      <c r="BZ96" s="324"/>
      <c r="CA96" s="324"/>
      <c r="CB96" s="324"/>
      <c r="CC96" s="324"/>
      <c r="CD96" s="324"/>
      <c r="CE96" s="324"/>
      <c r="CF96" s="324"/>
      <c r="CG96" s="324"/>
      <c r="CH96" s="324"/>
      <c r="CI96" s="324"/>
      <c r="CJ96" s="324"/>
      <c r="CK96" s="324"/>
      <c r="CL96" s="324"/>
      <c r="CM96" s="324"/>
      <c r="CN96" s="324"/>
      <c r="CO96" s="324"/>
      <c r="CP96" s="324"/>
      <c r="CQ96" s="324"/>
      <c r="CR96" s="324"/>
      <c r="CS96" s="324"/>
      <c r="CT96" s="324"/>
      <c r="CU96" s="324"/>
      <c r="CV96" s="324"/>
      <c r="CW96" s="324"/>
      <c r="CX96" s="324"/>
      <c r="CY96" s="324"/>
      <c r="CZ96" s="324"/>
      <c r="DA96" s="324"/>
      <c r="DB96" s="324"/>
      <c r="DC96" s="324"/>
      <c r="DD96" s="324"/>
      <c r="DE96" s="324"/>
      <c r="DF96" s="324"/>
      <c r="DG96" s="324"/>
      <c r="DH96" s="324"/>
      <c r="DI96" s="324"/>
      <c r="DJ96" s="324"/>
      <c r="DK96" s="324"/>
      <c r="DL96" s="324"/>
      <c r="DM96" s="324"/>
      <c r="DN96" s="324"/>
      <c r="DO96" s="324"/>
      <c r="DP96" s="324"/>
      <c r="DQ96" s="324"/>
      <c r="DR96" s="324"/>
      <c r="DS96" s="324"/>
    </row>
    <row r="97" spans="2:123" s="81" customFormat="1" ht="99" customHeight="1" thickBot="1">
      <c r="B97" s="180">
        <v>9</v>
      </c>
      <c r="C97" s="287" t="s">
        <v>229</v>
      </c>
      <c r="D97" s="85" t="s">
        <v>232</v>
      </c>
      <c r="E97" s="142" t="s">
        <v>110</v>
      </c>
      <c r="F97" s="134" t="s">
        <v>76</v>
      </c>
      <c r="G97" s="125">
        <v>535000</v>
      </c>
      <c r="H97" s="79"/>
      <c r="I97" s="125"/>
      <c r="J97" s="172">
        <v>50000</v>
      </c>
      <c r="K97" s="93">
        <f t="shared" si="3"/>
        <v>485000</v>
      </c>
      <c r="L97" s="93"/>
      <c r="M97" s="80">
        <f t="shared" si="4"/>
        <v>50000</v>
      </c>
      <c r="N97" s="83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  <c r="DB97" s="322"/>
      <c r="DC97" s="322"/>
      <c r="DD97" s="322"/>
      <c r="DE97" s="322"/>
      <c r="DF97" s="322"/>
      <c r="DG97" s="322"/>
      <c r="DH97" s="322"/>
      <c r="DI97" s="322"/>
      <c r="DJ97" s="322"/>
      <c r="DK97" s="322"/>
      <c r="DL97" s="322"/>
      <c r="DM97" s="322"/>
      <c r="DN97" s="322"/>
      <c r="DO97" s="322"/>
      <c r="DP97" s="322"/>
      <c r="DQ97" s="322"/>
      <c r="DR97" s="322"/>
      <c r="DS97" s="322"/>
    </row>
    <row r="98" spans="2:123" s="81" customFormat="1" ht="126" customHeight="1" thickBot="1">
      <c r="B98" s="82">
        <v>10</v>
      </c>
      <c r="C98" s="183" t="s">
        <v>230</v>
      </c>
      <c r="D98" s="85" t="s">
        <v>233</v>
      </c>
      <c r="E98" s="124" t="s">
        <v>114</v>
      </c>
      <c r="F98" s="134" t="s">
        <v>76</v>
      </c>
      <c r="G98" s="125">
        <v>60000</v>
      </c>
      <c r="H98" s="79"/>
      <c r="I98" s="125"/>
      <c r="J98" s="172">
        <v>60000</v>
      </c>
      <c r="K98" s="93">
        <f t="shared" si="3"/>
        <v>0</v>
      </c>
      <c r="L98" s="93">
        <v>33491</v>
      </c>
      <c r="M98" s="80">
        <f t="shared" si="4"/>
        <v>26509</v>
      </c>
      <c r="N98" s="171" t="s">
        <v>269</v>
      </c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  <c r="BB98" s="324"/>
      <c r="BC98" s="324"/>
      <c r="BD98" s="324"/>
      <c r="BE98" s="324"/>
      <c r="BF98" s="324"/>
      <c r="BG98" s="324"/>
      <c r="BH98" s="324"/>
      <c r="BI98" s="324"/>
      <c r="BJ98" s="324"/>
      <c r="BK98" s="324"/>
      <c r="BL98" s="324"/>
      <c r="BM98" s="324"/>
      <c r="BN98" s="324"/>
      <c r="BO98" s="324"/>
      <c r="BP98" s="324"/>
      <c r="BQ98" s="324"/>
      <c r="BR98" s="324"/>
      <c r="BS98" s="324"/>
      <c r="BT98" s="324"/>
      <c r="BU98" s="324"/>
      <c r="BV98" s="324"/>
      <c r="BW98" s="324"/>
      <c r="BX98" s="324"/>
      <c r="BY98" s="324"/>
      <c r="BZ98" s="324"/>
      <c r="CA98" s="324"/>
      <c r="CB98" s="324"/>
      <c r="CC98" s="324"/>
      <c r="CD98" s="324"/>
      <c r="CE98" s="324"/>
      <c r="CF98" s="324"/>
      <c r="CG98" s="324"/>
      <c r="CH98" s="324"/>
      <c r="CI98" s="324"/>
      <c r="CJ98" s="324"/>
      <c r="CK98" s="324"/>
      <c r="CL98" s="324"/>
      <c r="CM98" s="324"/>
      <c r="CN98" s="324"/>
      <c r="CO98" s="324"/>
      <c r="CP98" s="324"/>
      <c r="CQ98" s="324"/>
      <c r="CR98" s="324"/>
      <c r="CS98" s="324"/>
      <c r="CT98" s="324"/>
      <c r="CU98" s="324"/>
      <c r="CV98" s="324"/>
      <c r="CW98" s="324"/>
      <c r="CX98" s="324"/>
      <c r="CY98" s="324"/>
      <c r="CZ98" s="324"/>
      <c r="DA98" s="324"/>
      <c r="DB98" s="324"/>
      <c r="DC98" s="324"/>
      <c r="DD98" s="324"/>
      <c r="DE98" s="324"/>
      <c r="DF98" s="324"/>
      <c r="DG98" s="324"/>
      <c r="DH98" s="324"/>
      <c r="DI98" s="324"/>
      <c r="DJ98" s="324"/>
      <c r="DK98" s="324"/>
      <c r="DL98" s="324"/>
      <c r="DM98" s="324"/>
      <c r="DN98" s="324"/>
      <c r="DO98" s="324"/>
      <c r="DP98" s="324"/>
      <c r="DQ98" s="324"/>
      <c r="DR98" s="324"/>
      <c r="DS98" s="324"/>
    </row>
    <row r="99" spans="2:123" s="81" customFormat="1" ht="132.75" customHeight="1" thickBot="1">
      <c r="B99" s="180">
        <v>11</v>
      </c>
      <c r="C99" s="288" t="s">
        <v>264</v>
      </c>
      <c r="D99" s="85" t="s">
        <v>234</v>
      </c>
      <c r="E99" s="142" t="s">
        <v>118</v>
      </c>
      <c r="F99" s="134" t="s">
        <v>76</v>
      </c>
      <c r="G99" s="125">
        <v>270000</v>
      </c>
      <c r="H99" s="79"/>
      <c r="I99" s="125"/>
      <c r="J99" s="172">
        <v>58749</v>
      </c>
      <c r="K99" s="93">
        <f t="shared" si="3"/>
        <v>211251</v>
      </c>
      <c r="L99" s="93">
        <v>58680</v>
      </c>
      <c r="M99" s="80">
        <f t="shared" si="4"/>
        <v>69</v>
      </c>
      <c r="N99" s="171" t="s">
        <v>0</v>
      </c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  <c r="BB99" s="324"/>
      <c r="BC99" s="324"/>
      <c r="BD99" s="324"/>
      <c r="BE99" s="324"/>
      <c r="BF99" s="324"/>
      <c r="BG99" s="324"/>
      <c r="BH99" s="324"/>
      <c r="BI99" s="324"/>
      <c r="BJ99" s="324"/>
      <c r="BK99" s="324"/>
      <c r="BL99" s="324"/>
      <c r="BM99" s="324"/>
      <c r="BN99" s="324"/>
      <c r="BO99" s="324"/>
      <c r="BP99" s="324"/>
      <c r="BQ99" s="324"/>
      <c r="BR99" s="324"/>
      <c r="BS99" s="324"/>
      <c r="BT99" s="324"/>
      <c r="BU99" s="324"/>
      <c r="BV99" s="324"/>
      <c r="BW99" s="324"/>
      <c r="BX99" s="324"/>
      <c r="BY99" s="324"/>
      <c r="BZ99" s="324"/>
      <c r="CA99" s="324"/>
      <c r="CB99" s="324"/>
      <c r="CC99" s="324"/>
      <c r="CD99" s="324"/>
      <c r="CE99" s="324"/>
      <c r="CF99" s="324"/>
      <c r="CG99" s="324"/>
      <c r="CH99" s="324"/>
      <c r="CI99" s="324"/>
      <c r="CJ99" s="324"/>
      <c r="CK99" s="324"/>
      <c r="CL99" s="324"/>
      <c r="CM99" s="324"/>
      <c r="CN99" s="324"/>
      <c r="CO99" s="324"/>
      <c r="CP99" s="324"/>
      <c r="CQ99" s="324"/>
      <c r="CR99" s="324"/>
      <c r="CS99" s="324"/>
      <c r="CT99" s="324"/>
      <c r="CU99" s="324"/>
      <c r="CV99" s="324"/>
      <c r="CW99" s="324"/>
      <c r="CX99" s="324"/>
      <c r="CY99" s="324"/>
      <c r="CZ99" s="324"/>
      <c r="DA99" s="324"/>
      <c r="DB99" s="324"/>
      <c r="DC99" s="324"/>
      <c r="DD99" s="324"/>
      <c r="DE99" s="324"/>
      <c r="DF99" s="324"/>
      <c r="DG99" s="324"/>
      <c r="DH99" s="324"/>
      <c r="DI99" s="324"/>
      <c r="DJ99" s="324"/>
      <c r="DK99" s="324"/>
      <c r="DL99" s="324"/>
      <c r="DM99" s="324"/>
      <c r="DN99" s="324"/>
      <c r="DO99" s="324"/>
      <c r="DP99" s="324"/>
      <c r="DQ99" s="324"/>
      <c r="DR99" s="324"/>
      <c r="DS99" s="324"/>
    </row>
    <row r="100" spans="2:123" s="81" customFormat="1" ht="79.5" customHeight="1" thickBot="1">
      <c r="B100" s="82">
        <v>12</v>
      </c>
      <c r="C100" s="289" t="s">
        <v>296</v>
      </c>
      <c r="D100" s="85" t="s">
        <v>170</v>
      </c>
      <c r="E100" s="124" t="s">
        <v>109</v>
      </c>
      <c r="F100" s="127" t="s">
        <v>76</v>
      </c>
      <c r="G100" s="125">
        <v>25000</v>
      </c>
      <c r="H100" s="79"/>
      <c r="I100" s="125"/>
      <c r="J100" s="172">
        <v>15000</v>
      </c>
      <c r="K100" s="93">
        <f t="shared" si="3"/>
        <v>10000</v>
      </c>
      <c r="L100" s="93"/>
      <c r="M100" s="80">
        <f t="shared" si="4"/>
        <v>15000</v>
      </c>
      <c r="N100" s="83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  <c r="DL100" s="322"/>
      <c r="DM100" s="322"/>
      <c r="DN100" s="322"/>
      <c r="DO100" s="322"/>
      <c r="DP100" s="322"/>
      <c r="DQ100" s="322"/>
      <c r="DR100" s="322"/>
      <c r="DS100" s="322"/>
    </row>
    <row r="101" spans="2:123" s="81" customFormat="1" ht="102.75" customHeight="1" thickBot="1">
      <c r="B101" s="126">
        <v>13</v>
      </c>
      <c r="C101" s="174" t="s">
        <v>81</v>
      </c>
      <c r="D101" s="184" t="s">
        <v>185</v>
      </c>
      <c r="E101" s="142" t="s">
        <v>116</v>
      </c>
      <c r="F101" s="127" t="s">
        <v>76</v>
      </c>
      <c r="G101" s="125">
        <v>49800</v>
      </c>
      <c r="H101" s="79"/>
      <c r="I101" s="125"/>
      <c r="J101" s="172">
        <v>43500</v>
      </c>
      <c r="K101" s="93">
        <f t="shared" si="3"/>
        <v>6300</v>
      </c>
      <c r="L101" s="93">
        <v>40988</v>
      </c>
      <c r="M101" s="80">
        <f t="shared" si="4"/>
        <v>2512</v>
      </c>
      <c r="N101" s="171" t="s">
        <v>310</v>
      </c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  <c r="AA101" s="324"/>
      <c r="AB101" s="324"/>
      <c r="AC101" s="324"/>
      <c r="AD101" s="324"/>
      <c r="AE101" s="324"/>
      <c r="AF101" s="324"/>
      <c r="AG101" s="324"/>
      <c r="AH101" s="324"/>
      <c r="AI101" s="324"/>
      <c r="AJ101" s="324"/>
      <c r="AK101" s="324"/>
      <c r="AL101" s="324"/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  <c r="BD101" s="324"/>
      <c r="BE101" s="324"/>
      <c r="BF101" s="324"/>
      <c r="BG101" s="324"/>
      <c r="BH101" s="324"/>
      <c r="BI101" s="324"/>
      <c r="BJ101" s="324"/>
      <c r="BK101" s="324"/>
      <c r="BL101" s="324"/>
      <c r="BM101" s="324"/>
      <c r="BN101" s="324"/>
      <c r="BO101" s="324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4"/>
      <c r="CB101" s="324"/>
      <c r="CC101" s="324"/>
      <c r="CD101" s="324"/>
      <c r="CE101" s="324"/>
      <c r="CF101" s="324"/>
      <c r="CG101" s="324"/>
      <c r="CH101" s="324"/>
      <c r="CI101" s="324"/>
      <c r="CJ101" s="324"/>
      <c r="CK101" s="324"/>
      <c r="CL101" s="324"/>
      <c r="CM101" s="324"/>
      <c r="CN101" s="324"/>
      <c r="CO101" s="324"/>
      <c r="CP101" s="324"/>
      <c r="CQ101" s="324"/>
      <c r="CR101" s="324"/>
      <c r="CS101" s="324"/>
      <c r="CT101" s="324"/>
      <c r="CU101" s="324"/>
      <c r="CV101" s="324"/>
      <c r="CW101" s="324"/>
      <c r="CX101" s="324"/>
      <c r="CY101" s="324"/>
      <c r="CZ101" s="324"/>
      <c r="DA101" s="324"/>
      <c r="DB101" s="324"/>
      <c r="DC101" s="324"/>
      <c r="DD101" s="324"/>
      <c r="DE101" s="324"/>
      <c r="DF101" s="324"/>
      <c r="DG101" s="324"/>
      <c r="DH101" s="324"/>
      <c r="DI101" s="324"/>
      <c r="DJ101" s="324"/>
      <c r="DK101" s="324"/>
      <c r="DL101" s="324"/>
      <c r="DM101" s="324"/>
      <c r="DN101" s="324"/>
      <c r="DO101" s="324"/>
      <c r="DP101" s="324"/>
      <c r="DQ101" s="324"/>
      <c r="DR101" s="324"/>
      <c r="DS101" s="324"/>
    </row>
    <row r="102" spans="2:123" s="81" customFormat="1" ht="94.5" customHeight="1" thickBot="1">
      <c r="B102" s="131">
        <v>14</v>
      </c>
      <c r="C102" s="174" t="s">
        <v>268</v>
      </c>
      <c r="D102" s="184" t="s">
        <v>235</v>
      </c>
      <c r="E102" s="124" t="s">
        <v>115</v>
      </c>
      <c r="F102" s="127" t="s">
        <v>76</v>
      </c>
      <c r="G102" s="125">
        <v>15900</v>
      </c>
      <c r="H102" s="79"/>
      <c r="I102" s="125"/>
      <c r="J102" s="172">
        <v>3000</v>
      </c>
      <c r="K102" s="93">
        <f t="shared" si="3"/>
        <v>12900</v>
      </c>
      <c r="L102" s="93"/>
      <c r="M102" s="80">
        <f t="shared" si="4"/>
        <v>3000</v>
      </c>
      <c r="N102" s="83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322"/>
      <c r="DQ102" s="322"/>
      <c r="DR102" s="322"/>
      <c r="DS102" s="322"/>
    </row>
    <row r="103" spans="2:123" s="81" customFormat="1" ht="140.25" customHeight="1">
      <c r="B103" s="180">
        <v>15</v>
      </c>
      <c r="C103" s="290" t="s">
        <v>236</v>
      </c>
      <c r="D103" s="185" t="s">
        <v>237</v>
      </c>
      <c r="E103" s="186" t="s">
        <v>118</v>
      </c>
      <c r="F103" s="135" t="s">
        <v>76</v>
      </c>
      <c r="G103" s="254">
        <v>37000</v>
      </c>
      <c r="H103" s="79"/>
      <c r="I103" s="254"/>
      <c r="J103" s="255">
        <v>30500</v>
      </c>
      <c r="K103" s="137">
        <f t="shared" si="3"/>
        <v>6500</v>
      </c>
      <c r="L103" s="137">
        <v>17000</v>
      </c>
      <c r="M103" s="90">
        <f t="shared" si="4"/>
        <v>13500</v>
      </c>
      <c r="N103" s="150" t="s">
        <v>311</v>
      </c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24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324"/>
      <c r="AV103" s="324"/>
      <c r="AW103" s="324"/>
      <c r="AX103" s="324"/>
      <c r="AY103" s="324"/>
      <c r="AZ103" s="324"/>
      <c r="BA103" s="324"/>
      <c r="BB103" s="324"/>
      <c r="BC103" s="324"/>
      <c r="BD103" s="324"/>
      <c r="BE103" s="324"/>
      <c r="BF103" s="324"/>
      <c r="BG103" s="324"/>
      <c r="BH103" s="324"/>
      <c r="BI103" s="324"/>
      <c r="BJ103" s="324"/>
      <c r="BK103" s="324"/>
      <c r="BL103" s="324"/>
      <c r="BM103" s="324"/>
      <c r="BN103" s="324"/>
      <c r="BO103" s="324"/>
      <c r="BP103" s="324"/>
      <c r="BQ103" s="324"/>
      <c r="BR103" s="324"/>
      <c r="BS103" s="324"/>
      <c r="BT103" s="324"/>
      <c r="BU103" s="324"/>
      <c r="BV103" s="324"/>
      <c r="BW103" s="324"/>
      <c r="BX103" s="324"/>
      <c r="BY103" s="324"/>
      <c r="BZ103" s="324"/>
      <c r="CA103" s="324"/>
      <c r="CB103" s="324"/>
      <c r="CC103" s="324"/>
      <c r="CD103" s="324"/>
      <c r="CE103" s="324"/>
      <c r="CF103" s="324"/>
      <c r="CG103" s="324"/>
      <c r="CH103" s="324"/>
      <c r="CI103" s="324"/>
      <c r="CJ103" s="324"/>
      <c r="CK103" s="324"/>
      <c r="CL103" s="324"/>
      <c r="CM103" s="324"/>
      <c r="CN103" s="324"/>
      <c r="CO103" s="324"/>
      <c r="CP103" s="324"/>
      <c r="CQ103" s="324"/>
      <c r="CR103" s="324"/>
      <c r="CS103" s="324"/>
      <c r="CT103" s="324"/>
      <c r="CU103" s="324"/>
      <c r="CV103" s="324"/>
      <c r="CW103" s="324"/>
      <c r="CX103" s="324"/>
      <c r="CY103" s="324"/>
      <c r="CZ103" s="324"/>
      <c r="DA103" s="324"/>
      <c r="DB103" s="324"/>
      <c r="DC103" s="324"/>
      <c r="DD103" s="324"/>
      <c r="DE103" s="324"/>
      <c r="DF103" s="324"/>
      <c r="DG103" s="324"/>
      <c r="DH103" s="324"/>
      <c r="DI103" s="324"/>
      <c r="DJ103" s="324"/>
      <c r="DK103" s="324"/>
      <c r="DL103" s="324"/>
      <c r="DM103" s="324"/>
      <c r="DN103" s="324"/>
      <c r="DO103" s="324"/>
      <c r="DP103" s="324"/>
      <c r="DQ103" s="324"/>
      <c r="DR103" s="324"/>
      <c r="DS103" s="324"/>
    </row>
    <row r="104" spans="2:123" s="83" customFormat="1" ht="140.25" customHeight="1" thickBot="1">
      <c r="B104" s="144">
        <v>16</v>
      </c>
      <c r="C104" s="153" t="s">
        <v>251</v>
      </c>
      <c r="D104" s="150" t="s">
        <v>248</v>
      </c>
      <c r="E104" s="154"/>
      <c r="F104" s="146" t="s">
        <v>76</v>
      </c>
      <c r="G104" s="155">
        <v>145750</v>
      </c>
      <c r="H104" s="147"/>
      <c r="I104" s="90"/>
      <c r="J104" s="90"/>
      <c r="K104" s="90">
        <f t="shared" si="3"/>
        <v>145750</v>
      </c>
      <c r="L104" s="90"/>
      <c r="M104" s="90">
        <f t="shared" si="4"/>
        <v>0</v>
      </c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</row>
    <row r="105" spans="2:123" ht="43.5" customHeight="1" thickBot="1">
      <c r="B105" s="131"/>
      <c r="C105" s="156" t="s">
        <v>133</v>
      </c>
      <c r="D105" s="157"/>
      <c r="E105" s="158"/>
      <c r="F105" s="134"/>
      <c r="G105" s="125">
        <f>SUM(G89:G104)</f>
        <v>3976090</v>
      </c>
      <c r="H105" s="159"/>
      <c r="I105" s="160">
        <f>SUM(I89:I103)</f>
        <v>0</v>
      </c>
      <c r="J105" s="161">
        <f>SUM(J89:J104)</f>
        <v>2297200</v>
      </c>
      <c r="K105" s="162">
        <f t="shared" si="3"/>
        <v>1678890</v>
      </c>
      <c r="L105" s="161">
        <f>SUM(L89:L104)</f>
        <v>1541882</v>
      </c>
      <c r="M105" s="163">
        <f t="shared" si="4"/>
        <v>755318</v>
      </c>
      <c r="N105" s="165"/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  <c r="AA105" s="327"/>
      <c r="AB105" s="327"/>
      <c r="AC105" s="327"/>
      <c r="AD105" s="327"/>
      <c r="AE105" s="327"/>
      <c r="AF105" s="327"/>
      <c r="AG105" s="327"/>
      <c r="AH105" s="327"/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  <c r="BU105" s="327"/>
      <c r="BV105" s="327"/>
      <c r="BW105" s="327"/>
      <c r="BX105" s="327"/>
      <c r="BY105" s="327"/>
      <c r="BZ105" s="327"/>
      <c r="CA105" s="327"/>
      <c r="CB105" s="327"/>
      <c r="CC105" s="327"/>
      <c r="CD105" s="327"/>
      <c r="CE105" s="327"/>
      <c r="CF105" s="327"/>
      <c r="CG105" s="327"/>
      <c r="CH105" s="327"/>
      <c r="CI105" s="327"/>
      <c r="CJ105" s="327"/>
      <c r="CK105" s="327"/>
      <c r="CL105" s="327"/>
      <c r="CM105" s="327"/>
      <c r="CN105" s="327"/>
      <c r="CO105" s="327"/>
      <c r="CP105" s="327"/>
      <c r="CQ105" s="327"/>
      <c r="CR105" s="327"/>
      <c r="CS105" s="327"/>
      <c r="CT105" s="327"/>
      <c r="CU105" s="327"/>
      <c r="CV105" s="327"/>
      <c r="CW105" s="327"/>
      <c r="CX105" s="327"/>
      <c r="CY105" s="327"/>
      <c r="CZ105" s="327"/>
      <c r="DA105" s="327"/>
      <c r="DB105" s="327"/>
      <c r="DC105" s="327"/>
      <c r="DD105" s="327"/>
      <c r="DE105" s="327"/>
      <c r="DF105" s="327"/>
      <c r="DG105" s="327"/>
      <c r="DH105" s="327"/>
      <c r="DI105" s="327"/>
      <c r="DJ105" s="327"/>
      <c r="DK105" s="327"/>
      <c r="DL105" s="327"/>
      <c r="DM105" s="327"/>
      <c r="DN105" s="327"/>
      <c r="DO105" s="327"/>
      <c r="DP105" s="327"/>
      <c r="DQ105" s="327"/>
      <c r="DR105" s="327"/>
      <c r="DS105" s="327"/>
    </row>
    <row r="106" spans="2:123" ht="49.5" customHeight="1" thickBot="1">
      <c r="B106" s="311" t="s">
        <v>77</v>
      </c>
      <c r="C106" s="312"/>
      <c r="D106" s="312"/>
      <c r="E106" s="312"/>
      <c r="F106" s="312"/>
      <c r="G106" s="312"/>
      <c r="H106" s="313"/>
      <c r="I106" s="313"/>
      <c r="J106" s="313"/>
      <c r="K106" s="314"/>
      <c r="L106" s="98"/>
      <c r="M106" s="113">
        <f t="shared" si="4"/>
        <v>0</v>
      </c>
      <c r="N106" s="164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325"/>
      <c r="AO106" s="325"/>
      <c r="AP106" s="325"/>
      <c r="AQ106" s="325"/>
      <c r="AR106" s="325"/>
      <c r="AS106" s="325"/>
      <c r="AT106" s="325"/>
      <c r="AU106" s="325"/>
      <c r="AV106" s="325"/>
      <c r="AW106" s="325"/>
      <c r="AX106" s="325"/>
      <c r="AY106" s="325"/>
      <c r="AZ106" s="325"/>
      <c r="BA106" s="325"/>
      <c r="BB106" s="325"/>
      <c r="BC106" s="325"/>
      <c r="BD106" s="325"/>
      <c r="BE106" s="325"/>
      <c r="BF106" s="325"/>
      <c r="BG106" s="325"/>
      <c r="BH106" s="325"/>
      <c r="BI106" s="325"/>
      <c r="BJ106" s="325"/>
      <c r="BK106" s="325"/>
      <c r="BL106" s="325"/>
      <c r="BM106" s="325"/>
      <c r="BN106" s="325"/>
      <c r="BO106" s="325"/>
      <c r="BP106" s="325"/>
      <c r="BQ106" s="325"/>
      <c r="BR106" s="325"/>
      <c r="BS106" s="325"/>
      <c r="BT106" s="325"/>
      <c r="BU106" s="325"/>
      <c r="BV106" s="325"/>
      <c r="BW106" s="325"/>
      <c r="BX106" s="325"/>
      <c r="BY106" s="325"/>
      <c r="BZ106" s="325"/>
      <c r="CA106" s="325"/>
      <c r="CB106" s="325"/>
      <c r="CC106" s="325"/>
      <c r="CD106" s="325"/>
      <c r="CE106" s="325"/>
      <c r="CF106" s="325"/>
      <c r="CG106" s="325"/>
      <c r="CH106" s="325"/>
      <c r="CI106" s="325"/>
      <c r="CJ106" s="325"/>
      <c r="CK106" s="325"/>
      <c r="CL106" s="325"/>
      <c r="CM106" s="325"/>
      <c r="CN106" s="325"/>
      <c r="CO106" s="325"/>
      <c r="CP106" s="325"/>
      <c r="CQ106" s="325"/>
      <c r="CR106" s="325"/>
      <c r="CS106" s="325"/>
      <c r="CT106" s="325"/>
      <c r="CU106" s="325"/>
      <c r="CV106" s="325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  <c r="DH106" s="325"/>
      <c r="DI106" s="325"/>
      <c r="DJ106" s="325"/>
      <c r="DK106" s="325"/>
      <c r="DL106" s="325"/>
      <c r="DM106" s="325"/>
      <c r="DN106" s="325"/>
      <c r="DO106" s="325"/>
      <c r="DP106" s="325"/>
      <c r="DQ106" s="325"/>
      <c r="DR106" s="325"/>
      <c r="DS106" s="325"/>
    </row>
    <row r="107" spans="2:123" s="81" customFormat="1" ht="122.25" customHeight="1" thickBot="1">
      <c r="B107" s="82">
        <v>1</v>
      </c>
      <c r="C107" s="181" t="s">
        <v>238</v>
      </c>
      <c r="D107" s="184" t="s">
        <v>239</v>
      </c>
      <c r="E107" s="186" t="s">
        <v>119</v>
      </c>
      <c r="F107" s="250" t="s">
        <v>77</v>
      </c>
      <c r="G107" s="125">
        <v>250000</v>
      </c>
      <c r="H107" s="79"/>
      <c r="I107" s="125"/>
      <c r="J107" s="172">
        <v>250000</v>
      </c>
      <c r="K107" s="93">
        <f aca="true" t="shared" si="5" ref="K107:K124">G107-J107</f>
        <v>0</v>
      </c>
      <c r="L107" s="93">
        <v>70200</v>
      </c>
      <c r="M107" s="80">
        <f t="shared" si="4"/>
        <v>179800</v>
      </c>
      <c r="N107" s="171" t="s">
        <v>312</v>
      </c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324"/>
      <c r="AV107" s="324"/>
      <c r="AW107" s="324"/>
      <c r="AX107" s="324"/>
      <c r="AY107" s="324"/>
      <c r="AZ107" s="324"/>
      <c r="BA107" s="324"/>
      <c r="BB107" s="324"/>
      <c r="BC107" s="324"/>
      <c r="BD107" s="324"/>
      <c r="BE107" s="324"/>
      <c r="BF107" s="324"/>
      <c r="BG107" s="324"/>
      <c r="BH107" s="324"/>
      <c r="BI107" s="324"/>
      <c r="BJ107" s="324"/>
      <c r="BK107" s="324"/>
      <c r="BL107" s="324"/>
      <c r="BM107" s="324"/>
      <c r="BN107" s="324"/>
      <c r="BO107" s="324"/>
      <c r="BP107" s="324"/>
      <c r="BQ107" s="324"/>
      <c r="BR107" s="324"/>
      <c r="BS107" s="324"/>
      <c r="BT107" s="324"/>
      <c r="BU107" s="324"/>
      <c r="BV107" s="324"/>
      <c r="BW107" s="324"/>
      <c r="BX107" s="324"/>
      <c r="BY107" s="324"/>
      <c r="BZ107" s="324"/>
      <c r="CA107" s="324"/>
      <c r="CB107" s="324"/>
      <c r="CC107" s="324"/>
      <c r="CD107" s="324"/>
      <c r="CE107" s="324"/>
      <c r="CF107" s="324"/>
      <c r="CG107" s="324"/>
      <c r="CH107" s="324"/>
      <c r="CI107" s="324"/>
      <c r="CJ107" s="324"/>
      <c r="CK107" s="324"/>
      <c r="CL107" s="324"/>
      <c r="CM107" s="324"/>
      <c r="CN107" s="324"/>
      <c r="CO107" s="324"/>
      <c r="CP107" s="324"/>
      <c r="CQ107" s="324"/>
      <c r="CR107" s="324"/>
      <c r="CS107" s="324"/>
      <c r="CT107" s="324"/>
      <c r="CU107" s="324"/>
      <c r="CV107" s="324"/>
      <c r="CW107" s="324"/>
      <c r="CX107" s="324"/>
      <c r="CY107" s="324"/>
      <c r="CZ107" s="324"/>
      <c r="DA107" s="324"/>
      <c r="DB107" s="324"/>
      <c r="DC107" s="324"/>
      <c r="DD107" s="324"/>
      <c r="DE107" s="324"/>
      <c r="DF107" s="324"/>
      <c r="DG107" s="324"/>
      <c r="DH107" s="324"/>
      <c r="DI107" s="324"/>
      <c r="DJ107" s="324"/>
      <c r="DK107" s="324"/>
      <c r="DL107" s="324"/>
      <c r="DM107" s="324"/>
      <c r="DN107" s="324"/>
      <c r="DO107" s="324"/>
      <c r="DP107" s="324"/>
      <c r="DQ107" s="324"/>
      <c r="DR107" s="324"/>
      <c r="DS107" s="324"/>
    </row>
    <row r="108" spans="2:123" s="81" customFormat="1" ht="112.5" customHeight="1" thickBot="1">
      <c r="B108" s="131">
        <v>2</v>
      </c>
      <c r="C108" s="251" t="s">
        <v>145</v>
      </c>
      <c r="D108" s="85" t="s">
        <v>170</v>
      </c>
      <c r="E108" s="124" t="s">
        <v>123</v>
      </c>
      <c r="F108" s="250" t="s">
        <v>77</v>
      </c>
      <c r="G108" s="125">
        <v>16100</v>
      </c>
      <c r="H108" s="79"/>
      <c r="I108" s="125"/>
      <c r="J108" s="172">
        <v>10000</v>
      </c>
      <c r="K108" s="93">
        <f t="shared" si="5"/>
        <v>6100</v>
      </c>
      <c r="L108" s="93">
        <v>1524</v>
      </c>
      <c r="M108" s="80">
        <f t="shared" si="4"/>
        <v>8476</v>
      </c>
      <c r="N108" s="171" t="s">
        <v>313</v>
      </c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  <c r="AA108" s="324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324"/>
      <c r="AV108" s="324"/>
      <c r="AW108" s="324"/>
      <c r="AX108" s="324"/>
      <c r="AY108" s="324"/>
      <c r="AZ108" s="324"/>
      <c r="BA108" s="324"/>
      <c r="BB108" s="324"/>
      <c r="BC108" s="324"/>
      <c r="BD108" s="324"/>
      <c r="BE108" s="324"/>
      <c r="BF108" s="324"/>
      <c r="BG108" s="324"/>
      <c r="BH108" s="324"/>
      <c r="BI108" s="324"/>
      <c r="BJ108" s="324"/>
      <c r="BK108" s="324"/>
      <c r="BL108" s="324"/>
      <c r="BM108" s="324"/>
      <c r="BN108" s="324"/>
      <c r="BO108" s="324"/>
      <c r="BP108" s="324"/>
      <c r="BQ108" s="324"/>
      <c r="BR108" s="324"/>
      <c r="BS108" s="324"/>
      <c r="BT108" s="324"/>
      <c r="BU108" s="324"/>
      <c r="BV108" s="324"/>
      <c r="BW108" s="324"/>
      <c r="BX108" s="324"/>
      <c r="BY108" s="324"/>
      <c r="BZ108" s="324"/>
      <c r="CA108" s="324"/>
      <c r="CB108" s="324"/>
      <c r="CC108" s="324"/>
      <c r="CD108" s="324"/>
      <c r="CE108" s="324"/>
      <c r="CF108" s="324"/>
      <c r="CG108" s="324"/>
      <c r="CH108" s="324"/>
      <c r="CI108" s="324"/>
      <c r="CJ108" s="324"/>
      <c r="CK108" s="324"/>
      <c r="CL108" s="324"/>
      <c r="CM108" s="324"/>
      <c r="CN108" s="324"/>
      <c r="CO108" s="324"/>
      <c r="CP108" s="324"/>
      <c r="CQ108" s="324"/>
      <c r="CR108" s="324"/>
      <c r="CS108" s="324"/>
      <c r="CT108" s="324"/>
      <c r="CU108" s="324"/>
      <c r="CV108" s="324"/>
      <c r="CW108" s="324"/>
      <c r="CX108" s="324"/>
      <c r="CY108" s="324"/>
      <c r="CZ108" s="324"/>
      <c r="DA108" s="324"/>
      <c r="DB108" s="324"/>
      <c r="DC108" s="324"/>
      <c r="DD108" s="324"/>
      <c r="DE108" s="324"/>
      <c r="DF108" s="324"/>
      <c r="DG108" s="324"/>
      <c r="DH108" s="324"/>
      <c r="DI108" s="324"/>
      <c r="DJ108" s="324"/>
      <c r="DK108" s="324"/>
      <c r="DL108" s="324"/>
      <c r="DM108" s="324"/>
      <c r="DN108" s="324"/>
      <c r="DO108" s="324"/>
      <c r="DP108" s="324"/>
      <c r="DQ108" s="324"/>
      <c r="DR108" s="324"/>
      <c r="DS108" s="324"/>
    </row>
    <row r="109" spans="2:123" s="81" customFormat="1" ht="96.75" customHeight="1" thickBot="1">
      <c r="B109" s="126">
        <v>3</v>
      </c>
      <c r="C109" s="252" t="s">
        <v>240</v>
      </c>
      <c r="D109" s="123" t="s">
        <v>241</v>
      </c>
      <c r="E109" s="142" t="s">
        <v>119</v>
      </c>
      <c r="F109" s="253" t="s">
        <v>77</v>
      </c>
      <c r="G109" s="254">
        <v>55000</v>
      </c>
      <c r="H109" s="79"/>
      <c r="I109" s="254"/>
      <c r="J109" s="255">
        <v>55000</v>
      </c>
      <c r="K109" s="137">
        <f t="shared" si="5"/>
        <v>0</v>
      </c>
      <c r="L109" s="137">
        <v>13520</v>
      </c>
      <c r="M109" s="90">
        <f t="shared" si="4"/>
        <v>41480</v>
      </c>
      <c r="N109" s="150" t="s">
        <v>314</v>
      </c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324"/>
      <c r="BC109" s="324"/>
      <c r="BD109" s="324"/>
      <c r="BE109" s="324"/>
      <c r="BF109" s="324"/>
      <c r="BG109" s="324"/>
      <c r="BH109" s="324"/>
      <c r="BI109" s="324"/>
      <c r="BJ109" s="324"/>
      <c r="BK109" s="324"/>
      <c r="BL109" s="324"/>
      <c r="BM109" s="324"/>
      <c r="BN109" s="324"/>
      <c r="BO109" s="324"/>
      <c r="BP109" s="324"/>
      <c r="BQ109" s="324"/>
      <c r="BR109" s="324"/>
      <c r="BS109" s="324"/>
      <c r="BT109" s="324"/>
      <c r="BU109" s="324"/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4"/>
      <c r="CI109" s="324"/>
      <c r="CJ109" s="324"/>
      <c r="CK109" s="324"/>
      <c r="CL109" s="324"/>
      <c r="CM109" s="324"/>
      <c r="CN109" s="324"/>
      <c r="CO109" s="324"/>
      <c r="CP109" s="324"/>
      <c r="CQ109" s="324"/>
      <c r="CR109" s="324"/>
      <c r="CS109" s="324"/>
      <c r="CT109" s="324"/>
      <c r="CU109" s="324"/>
      <c r="CV109" s="324"/>
      <c r="CW109" s="324"/>
      <c r="CX109" s="324"/>
      <c r="CY109" s="324"/>
      <c r="CZ109" s="324"/>
      <c r="DA109" s="324"/>
      <c r="DB109" s="324"/>
      <c r="DC109" s="324"/>
      <c r="DD109" s="324"/>
      <c r="DE109" s="324"/>
      <c r="DF109" s="324"/>
      <c r="DG109" s="324"/>
      <c r="DH109" s="324"/>
      <c r="DI109" s="324"/>
      <c r="DJ109" s="324"/>
      <c r="DK109" s="324"/>
      <c r="DL109" s="324"/>
      <c r="DM109" s="324"/>
      <c r="DN109" s="324"/>
      <c r="DO109" s="324"/>
      <c r="DP109" s="324"/>
      <c r="DQ109" s="324"/>
      <c r="DR109" s="324"/>
      <c r="DS109" s="324"/>
    </row>
    <row r="110" spans="2:123" s="263" customFormat="1" ht="96.75" customHeight="1" thickBot="1">
      <c r="B110" s="256">
        <v>4</v>
      </c>
      <c r="C110" s="257" t="s">
        <v>154</v>
      </c>
      <c r="D110" s="257" t="s">
        <v>206</v>
      </c>
      <c r="E110" s="258" t="s">
        <v>331</v>
      </c>
      <c r="F110" s="259" t="s">
        <v>77</v>
      </c>
      <c r="G110" s="260">
        <v>25000</v>
      </c>
      <c r="H110" s="261"/>
      <c r="I110" s="260"/>
      <c r="J110" s="260">
        <v>25000</v>
      </c>
      <c r="K110" s="260">
        <f t="shared" si="5"/>
        <v>0</v>
      </c>
      <c r="L110" s="260">
        <v>25000</v>
      </c>
      <c r="M110" s="260">
        <f t="shared" si="4"/>
        <v>0</v>
      </c>
      <c r="N110" s="262" t="s">
        <v>11</v>
      </c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262"/>
      <c r="CJ110" s="262"/>
      <c r="CK110" s="262"/>
      <c r="CL110" s="262"/>
      <c r="CM110" s="262"/>
      <c r="CN110" s="262"/>
      <c r="CO110" s="262"/>
      <c r="CP110" s="262"/>
      <c r="CQ110" s="262"/>
      <c r="CR110" s="262"/>
      <c r="CS110" s="262"/>
      <c r="CT110" s="262"/>
      <c r="CU110" s="262"/>
      <c r="CV110" s="262"/>
      <c r="CW110" s="262"/>
      <c r="CX110" s="262"/>
      <c r="CY110" s="262"/>
      <c r="CZ110" s="262"/>
      <c r="DA110" s="262"/>
      <c r="DB110" s="262"/>
      <c r="DC110" s="262"/>
      <c r="DD110" s="262"/>
      <c r="DE110" s="262"/>
      <c r="DF110" s="262"/>
      <c r="DG110" s="262"/>
      <c r="DH110" s="262"/>
      <c r="DI110" s="262"/>
      <c r="DJ110" s="262"/>
      <c r="DK110" s="262"/>
      <c r="DL110" s="262"/>
      <c r="DM110" s="262"/>
      <c r="DN110" s="262"/>
      <c r="DO110" s="262"/>
      <c r="DP110" s="262"/>
      <c r="DQ110" s="262"/>
      <c r="DR110" s="262"/>
      <c r="DS110" s="262"/>
    </row>
    <row r="111" spans="2:123" ht="41.25" customHeight="1">
      <c r="B111" s="151"/>
      <c r="C111" s="87" t="s">
        <v>133</v>
      </c>
      <c r="D111" s="87"/>
      <c r="E111" s="59"/>
      <c r="F111" s="60"/>
      <c r="G111" s="75">
        <f>SUM(G107:G110)</f>
        <v>346100</v>
      </c>
      <c r="H111" s="72"/>
      <c r="I111" s="74">
        <f>SUM(I107:I109)</f>
        <v>0</v>
      </c>
      <c r="J111" s="75">
        <f>SUM(J107:J110)</f>
        <v>340000</v>
      </c>
      <c r="K111" s="152">
        <f t="shared" si="5"/>
        <v>6100</v>
      </c>
      <c r="L111" s="75">
        <f>SUM(L107:L110)</f>
        <v>110244</v>
      </c>
      <c r="M111" s="111">
        <f t="shared" si="4"/>
        <v>229756</v>
      </c>
      <c r="N111" s="112"/>
      <c r="O111" s="327"/>
      <c r="P111" s="327"/>
      <c r="Q111" s="327"/>
      <c r="R111" s="327"/>
      <c r="S111" s="327"/>
      <c r="T111" s="327"/>
      <c r="U111" s="327"/>
      <c r="V111" s="327"/>
      <c r="W111" s="327"/>
      <c r="X111" s="327"/>
      <c r="Y111" s="327"/>
      <c r="Z111" s="327"/>
      <c r="AA111" s="327"/>
      <c r="AB111" s="327"/>
      <c r="AC111" s="327"/>
      <c r="AD111" s="327"/>
      <c r="AE111" s="327"/>
      <c r="AF111" s="327"/>
      <c r="AG111" s="327"/>
      <c r="AH111" s="327"/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W111" s="327"/>
      <c r="AX111" s="327"/>
      <c r="AY111" s="327"/>
      <c r="AZ111" s="327"/>
      <c r="BA111" s="327"/>
      <c r="BB111" s="327"/>
      <c r="BC111" s="327"/>
      <c r="BD111" s="327"/>
      <c r="BE111" s="327"/>
      <c r="BF111" s="327"/>
      <c r="BG111" s="327"/>
      <c r="BH111" s="327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7"/>
      <c r="BU111" s="327"/>
      <c r="BV111" s="327"/>
      <c r="BW111" s="327"/>
      <c r="BX111" s="327"/>
      <c r="BY111" s="327"/>
      <c r="BZ111" s="327"/>
      <c r="CA111" s="327"/>
      <c r="CB111" s="327"/>
      <c r="CC111" s="327"/>
      <c r="CD111" s="327"/>
      <c r="CE111" s="327"/>
      <c r="CF111" s="327"/>
      <c r="CG111" s="327"/>
      <c r="CH111" s="327"/>
      <c r="CI111" s="327"/>
      <c r="CJ111" s="327"/>
      <c r="CK111" s="327"/>
      <c r="CL111" s="327"/>
      <c r="CM111" s="327"/>
      <c r="CN111" s="327"/>
      <c r="CO111" s="327"/>
      <c r="CP111" s="327"/>
      <c r="CQ111" s="327"/>
      <c r="CR111" s="327"/>
      <c r="CS111" s="327"/>
      <c r="CT111" s="327"/>
      <c r="CU111" s="327"/>
      <c r="CV111" s="327"/>
      <c r="CW111" s="327"/>
      <c r="CX111" s="327"/>
      <c r="CY111" s="327"/>
      <c r="CZ111" s="327"/>
      <c r="DA111" s="327"/>
      <c r="DB111" s="327"/>
      <c r="DC111" s="327"/>
      <c r="DD111" s="327"/>
      <c r="DE111" s="327"/>
      <c r="DF111" s="327"/>
      <c r="DG111" s="327"/>
      <c r="DH111" s="327"/>
      <c r="DI111" s="327"/>
      <c r="DJ111" s="327"/>
      <c r="DK111" s="327"/>
      <c r="DL111" s="327"/>
      <c r="DM111" s="327"/>
      <c r="DN111" s="327"/>
      <c r="DO111" s="327"/>
      <c r="DP111" s="327"/>
      <c r="DQ111" s="327"/>
      <c r="DR111" s="327"/>
      <c r="DS111" s="327"/>
    </row>
    <row r="112" spans="2:123" ht="44.25" customHeight="1" thickBot="1">
      <c r="B112" s="315" t="s">
        <v>79</v>
      </c>
      <c r="C112" s="316"/>
      <c r="D112" s="316"/>
      <c r="E112" s="316"/>
      <c r="F112" s="316"/>
      <c r="G112" s="316"/>
      <c r="H112" s="317"/>
      <c r="I112" s="317"/>
      <c r="J112" s="317"/>
      <c r="K112" s="318"/>
      <c r="L112" s="103"/>
      <c r="M112" s="99">
        <f t="shared" si="4"/>
        <v>0</v>
      </c>
      <c r="N112" s="100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29"/>
      <c r="AS112" s="329"/>
      <c r="AT112" s="329"/>
      <c r="AU112" s="329"/>
      <c r="AV112" s="329"/>
      <c r="AW112" s="329"/>
      <c r="AX112" s="329"/>
      <c r="AY112" s="329"/>
      <c r="AZ112" s="329"/>
      <c r="BA112" s="329"/>
      <c r="BB112" s="329"/>
      <c r="BC112" s="329"/>
      <c r="BD112" s="329"/>
      <c r="BE112" s="329"/>
      <c r="BF112" s="329"/>
      <c r="BG112" s="329"/>
      <c r="BH112" s="329"/>
      <c r="BI112" s="329"/>
      <c r="BJ112" s="329"/>
      <c r="BK112" s="329"/>
      <c r="BL112" s="329"/>
      <c r="BM112" s="329"/>
      <c r="BN112" s="329"/>
      <c r="BO112" s="329"/>
      <c r="BP112" s="329"/>
      <c r="BQ112" s="329"/>
      <c r="BR112" s="329"/>
      <c r="BS112" s="329"/>
      <c r="BT112" s="329"/>
      <c r="BU112" s="329"/>
      <c r="BV112" s="329"/>
      <c r="BW112" s="329"/>
      <c r="BX112" s="329"/>
      <c r="BY112" s="329"/>
      <c r="BZ112" s="329"/>
      <c r="CA112" s="329"/>
      <c r="CB112" s="329"/>
      <c r="CC112" s="329"/>
      <c r="CD112" s="329"/>
      <c r="CE112" s="329"/>
      <c r="CF112" s="329"/>
      <c r="CG112" s="329"/>
      <c r="CH112" s="329"/>
      <c r="CI112" s="329"/>
      <c r="CJ112" s="329"/>
      <c r="CK112" s="329"/>
      <c r="CL112" s="329"/>
      <c r="CM112" s="329"/>
      <c r="CN112" s="329"/>
      <c r="CO112" s="329"/>
      <c r="CP112" s="329"/>
      <c r="CQ112" s="329"/>
      <c r="CR112" s="329"/>
      <c r="CS112" s="329"/>
      <c r="CT112" s="329"/>
      <c r="CU112" s="329"/>
      <c r="CV112" s="329"/>
      <c r="CW112" s="329"/>
      <c r="CX112" s="329"/>
      <c r="CY112" s="329"/>
      <c r="CZ112" s="329"/>
      <c r="DA112" s="329"/>
      <c r="DB112" s="329"/>
      <c r="DC112" s="329"/>
      <c r="DD112" s="329"/>
      <c r="DE112" s="329"/>
      <c r="DF112" s="329"/>
      <c r="DG112" s="329"/>
      <c r="DH112" s="329"/>
      <c r="DI112" s="329"/>
      <c r="DJ112" s="329"/>
      <c r="DK112" s="329"/>
      <c r="DL112" s="329"/>
      <c r="DM112" s="329"/>
      <c r="DN112" s="329"/>
      <c r="DO112" s="329"/>
      <c r="DP112" s="329"/>
      <c r="DQ112" s="329"/>
      <c r="DR112" s="329"/>
      <c r="DS112" s="329"/>
    </row>
    <row r="113" spans="2:123" s="81" customFormat="1" ht="90.75" customHeight="1" thickBot="1">
      <c r="B113" s="166">
        <v>1</v>
      </c>
      <c r="C113" s="167" t="s">
        <v>146</v>
      </c>
      <c r="D113" s="85" t="s">
        <v>170</v>
      </c>
      <c r="E113" s="168" t="s">
        <v>120</v>
      </c>
      <c r="F113" s="166" t="s">
        <v>80</v>
      </c>
      <c r="G113" s="169">
        <v>26500</v>
      </c>
      <c r="H113" s="79"/>
      <c r="I113" s="169"/>
      <c r="J113" s="143">
        <v>26500</v>
      </c>
      <c r="K113" s="93">
        <f t="shared" si="5"/>
        <v>0</v>
      </c>
      <c r="L113" s="170">
        <v>10701</v>
      </c>
      <c r="M113" s="80">
        <f t="shared" si="4"/>
        <v>15799</v>
      </c>
      <c r="N113" s="171" t="s">
        <v>3</v>
      </c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24"/>
      <c r="AG113" s="324"/>
      <c r="AH113" s="324"/>
      <c r="AI113" s="324"/>
      <c r="AJ113" s="324"/>
      <c r="AK113" s="324"/>
      <c r="AL113" s="324"/>
      <c r="AM113" s="324"/>
      <c r="AN113" s="324"/>
      <c r="AO113" s="324"/>
      <c r="AP113" s="324"/>
      <c r="AQ113" s="324"/>
      <c r="AR113" s="324"/>
      <c r="AS113" s="324"/>
      <c r="AT113" s="324"/>
      <c r="AU113" s="324"/>
      <c r="AV113" s="324"/>
      <c r="AW113" s="324"/>
      <c r="AX113" s="324"/>
      <c r="AY113" s="324"/>
      <c r="AZ113" s="324"/>
      <c r="BA113" s="324"/>
      <c r="BB113" s="324"/>
      <c r="BC113" s="324"/>
      <c r="BD113" s="324"/>
      <c r="BE113" s="324"/>
      <c r="BF113" s="324"/>
      <c r="BG113" s="324"/>
      <c r="BH113" s="324"/>
      <c r="BI113" s="324"/>
      <c r="BJ113" s="324"/>
      <c r="BK113" s="324"/>
      <c r="BL113" s="324"/>
      <c r="BM113" s="324"/>
      <c r="BN113" s="324"/>
      <c r="BO113" s="324"/>
      <c r="BP113" s="324"/>
      <c r="BQ113" s="324"/>
      <c r="BR113" s="324"/>
      <c r="BS113" s="324"/>
      <c r="BT113" s="324"/>
      <c r="BU113" s="324"/>
      <c r="BV113" s="324"/>
      <c r="BW113" s="324"/>
      <c r="BX113" s="324"/>
      <c r="BY113" s="324"/>
      <c r="BZ113" s="324"/>
      <c r="CA113" s="324"/>
      <c r="CB113" s="324"/>
      <c r="CC113" s="324"/>
      <c r="CD113" s="324"/>
      <c r="CE113" s="324"/>
      <c r="CF113" s="324"/>
      <c r="CG113" s="324"/>
      <c r="CH113" s="324"/>
      <c r="CI113" s="324"/>
      <c r="CJ113" s="324"/>
      <c r="CK113" s="324"/>
      <c r="CL113" s="324"/>
      <c r="CM113" s="324"/>
      <c r="CN113" s="324"/>
      <c r="CO113" s="324"/>
      <c r="CP113" s="324"/>
      <c r="CQ113" s="324"/>
      <c r="CR113" s="324"/>
      <c r="CS113" s="324"/>
      <c r="CT113" s="324"/>
      <c r="CU113" s="324"/>
      <c r="CV113" s="324"/>
      <c r="CW113" s="324"/>
      <c r="CX113" s="324"/>
      <c r="CY113" s="324"/>
      <c r="CZ113" s="324"/>
      <c r="DA113" s="324"/>
      <c r="DB113" s="324"/>
      <c r="DC113" s="324"/>
      <c r="DD113" s="324"/>
      <c r="DE113" s="324"/>
      <c r="DF113" s="324"/>
      <c r="DG113" s="324"/>
      <c r="DH113" s="324"/>
      <c r="DI113" s="324"/>
      <c r="DJ113" s="324"/>
      <c r="DK113" s="324"/>
      <c r="DL113" s="324"/>
      <c r="DM113" s="324"/>
      <c r="DN113" s="324"/>
      <c r="DO113" s="324"/>
      <c r="DP113" s="324"/>
      <c r="DQ113" s="324"/>
      <c r="DR113" s="324"/>
      <c r="DS113" s="324"/>
    </row>
    <row r="114" spans="2:123" s="81" customFormat="1" ht="123.75" customHeight="1" thickBot="1">
      <c r="B114" s="131">
        <v>2</v>
      </c>
      <c r="C114" s="264" t="s">
        <v>147</v>
      </c>
      <c r="D114" s="85" t="s">
        <v>242</v>
      </c>
      <c r="E114" s="265" t="s">
        <v>121</v>
      </c>
      <c r="F114" s="166" t="s">
        <v>80</v>
      </c>
      <c r="G114" s="125">
        <v>100000</v>
      </c>
      <c r="H114" s="79"/>
      <c r="I114" s="125"/>
      <c r="J114" s="172">
        <v>100000</v>
      </c>
      <c r="K114" s="93">
        <f t="shared" si="5"/>
        <v>0</v>
      </c>
      <c r="L114" s="93">
        <v>100000</v>
      </c>
      <c r="M114" s="80">
        <f t="shared" si="4"/>
        <v>0</v>
      </c>
      <c r="N114" s="171" t="s">
        <v>289</v>
      </c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4"/>
      <c r="AW114" s="324"/>
      <c r="AX114" s="324"/>
      <c r="AY114" s="324"/>
      <c r="AZ114" s="324"/>
      <c r="BA114" s="324"/>
      <c r="BB114" s="324"/>
      <c r="BC114" s="324"/>
      <c r="BD114" s="324"/>
      <c r="BE114" s="324"/>
      <c r="BF114" s="324"/>
      <c r="BG114" s="324"/>
      <c r="BH114" s="324"/>
      <c r="BI114" s="324"/>
      <c r="BJ114" s="324"/>
      <c r="BK114" s="324"/>
      <c r="BL114" s="324"/>
      <c r="BM114" s="324"/>
      <c r="BN114" s="324"/>
      <c r="BO114" s="324"/>
      <c r="BP114" s="324"/>
      <c r="BQ114" s="324"/>
      <c r="BR114" s="324"/>
      <c r="BS114" s="324"/>
      <c r="BT114" s="324"/>
      <c r="BU114" s="324"/>
      <c r="BV114" s="324"/>
      <c r="BW114" s="324"/>
      <c r="BX114" s="324"/>
      <c r="BY114" s="324"/>
      <c r="BZ114" s="324"/>
      <c r="CA114" s="324"/>
      <c r="CB114" s="324"/>
      <c r="CC114" s="324"/>
      <c r="CD114" s="324"/>
      <c r="CE114" s="324"/>
      <c r="CF114" s="324"/>
      <c r="CG114" s="324"/>
      <c r="CH114" s="324"/>
      <c r="CI114" s="324"/>
      <c r="CJ114" s="324"/>
      <c r="CK114" s="324"/>
      <c r="CL114" s="324"/>
      <c r="CM114" s="324"/>
      <c r="CN114" s="324"/>
      <c r="CO114" s="324"/>
      <c r="CP114" s="324"/>
      <c r="CQ114" s="324"/>
      <c r="CR114" s="324"/>
      <c r="CS114" s="324"/>
      <c r="CT114" s="324"/>
      <c r="CU114" s="324"/>
      <c r="CV114" s="324"/>
      <c r="CW114" s="324"/>
      <c r="CX114" s="324"/>
      <c r="CY114" s="324"/>
      <c r="CZ114" s="324"/>
      <c r="DA114" s="324"/>
      <c r="DB114" s="324"/>
      <c r="DC114" s="324"/>
      <c r="DD114" s="324"/>
      <c r="DE114" s="324"/>
      <c r="DF114" s="324"/>
      <c r="DG114" s="324"/>
      <c r="DH114" s="324"/>
      <c r="DI114" s="324"/>
      <c r="DJ114" s="324"/>
      <c r="DK114" s="324"/>
      <c r="DL114" s="324"/>
      <c r="DM114" s="324"/>
      <c r="DN114" s="324"/>
      <c r="DO114" s="324"/>
      <c r="DP114" s="324"/>
      <c r="DQ114" s="324"/>
      <c r="DR114" s="324"/>
      <c r="DS114" s="324"/>
    </row>
    <row r="115" spans="2:123" s="81" customFormat="1" ht="99" customHeight="1" thickBot="1">
      <c r="B115" s="82">
        <v>3</v>
      </c>
      <c r="C115" s="266" t="s">
        <v>243</v>
      </c>
      <c r="D115" s="85" t="s">
        <v>244</v>
      </c>
      <c r="E115" s="173" t="s">
        <v>121</v>
      </c>
      <c r="F115" s="267" t="s">
        <v>80</v>
      </c>
      <c r="G115" s="254">
        <v>400000</v>
      </c>
      <c r="H115" s="79"/>
      <c r="I115" s="254"/>
      <c r="J115" s="255">
        <v>150000</v>
      </c>
      <c r="K115" s="93">
        <f t="shared" si="5"/>
        <v>250000</v>
      </c>
      <c r="L115" s="93">
        <v>150000</v>
      </c>
      <c r="M115" s="80">
        <f t="shared" si="4"/>
        <v>0</v>
      </c>
      <c r="N115" s="174" t="s">
        <v>290</v>
      </c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H115" s="326"/>
      <c r="DI115" s="326"/>
      <c r="DJ115" s="326"/>
      <c r="DK115" s="326"/>
      <c r="DL115" s="326"/>
      <c r="DM115" s="326"/>
      <c r="DN115" s="326"/>
      <c r="DO115" s="326"/>
      <c r="DP115" s="326"/>
      <c r="DQ115" s="326"/>
      <c r="DR115" s="326"/>
      <c r="DS115" s="326"/>
    </row>
    <row r="116" spans="2:123" s="81" customFormat="1" ht="123" customHeight="1" thickBot="1">
      <c r="B116" s="131">
        <v>4</v>
      </c>
      <c r="C116" s="268" t="s">
        <v>252</v>
      </c>
      <c r="D116" s="85" t="s">
        <v>245</v>
      </c>
      <c r="E116" s="173" t="s">
        <v>121</v>
      </c>
      <c r="F116" s="267" t="s">
        <v>80</v>
      </c>
      <c r="G116" s="125">
        <v>300000</v>
      </c>
      <c r="H116" s="79"/>
      <c r="I116" s="125"/>
      <c r="J116" s="172">
        <v>230000</v>
      </c>
      <c r="K116" s="93">
        <f t="shared" si="5"/>
        <v>70000</v>
      </c>
      <c r="L116" s="93">
        <v>230000</v>
      </c>
      <c r="M116" s="80">
        <f t="shared" si="4"/>
        <v>0</v>
      </c>
      <c r="N116" s="174" t="s">
        <v>291</v>
      </c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6"/>
      <c r="CI116" s="326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H116" s="326"/>
      <c r="DI116" s="326"/>
      <c r="DJ116" s="326"/>
      <c r="DK116" s="326"/>
      <c r="DL116" s="326"/>
      <c r="DM116" s="326"/>
      <c r="DN116" s="326"/>
      <c r="DO116" s="326"/>
      <c r="DP116" s="326"/>
      <c r="DQ116" s="326"/>
      <c r="DR116" s="326"/>
      <c r="DS116" s="326"/>
    </row>
    <row r="117" spans="2:123" s="81" customFormat="1" ht="81" customHeight="1" hidden="1" thickBot="1">
      <c r="B117" s="82"/>
      <c r="C117" s="269"/>
      <c r="D117" s="85" t="s">
        <v>169</v>
      </c>
      <c r="E117" s="83"/>
      <c r="G117" s="84"/>
      <c r="H117" s="79"/>
      <c r="I117" s="125"/>
      <c r="J117" s="172"/>
      <c r="K117" s="93">
        <f t="shared" si="5"/>
        <v>0</v>
      </c>
      <c r="L117" s="93"/>
      <c r="M117" s="80">
        <f t="shared" si="4"/>
        <v>0</v>
      </c>
      <c r="N117" s="83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  <c r="AP117" s="322"/>
      <c r="AQ117" s="322"/>
      <c r="AR117" s="322"/>
      <c r="AS117" s="322"/>
      <c r="AT117" s="322"/>
      <c r="AU117" s="322"/>
      <c r="AV117" s="322"/>
      <c r="AW117" s="322"/>
      <c r="AX117" s="322"/>
      <c r="AY117" s="322"/>
      <c r="AZ117" s="322"/>
      <c r="BA117" s="322"/>
      <c r="BB117" s="322"/>
      <c r="BC117" s="322"/>
      <c r="BD117" s="322"/>
      <c r="BE117" s="322"/>
      <c r="BF117" s="322"/>
      <c r="BG117" s="322"/>
      <c r="BH117" s="322"/>
      <c r="BI117" s="322"/>
      <c r="BJ117" s="322"/>
      <c r="BK117" s="322"/>
      <c r="BL117" s="322"/>
      <c r="BM117" s="322"/>
      <c r="BN117" s="322"/>
      <c r="BO117" s="322"/>
      <c r="BP117" s="322"/>
      <c r="BQ117" s="322"/>
      <c r="BR117" s="322"/>
      <c r="BS117" s="322"/>
      <c r="BT117" s="322"/>
      <c r="BU117" s="322"/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2"/>
      <c r="CF117" s="322"/>
      <c r="CG117" s="322"/>
      <c r="CH117" s="322"/>
      <c r="CI117" s="322"/>
      <c r="CJ117" s="322"/>
      <c r="CK117" s="322"/>
      <c r="CL117" s="322"/>
      <c r="CM117" s="322"/>
      <c r="CN117" s="322"/>
      <c r="CO117" s="322"/>
      <c r="CP117" s="322"/>
      <c r="CQ117" s="322"/>
      <c r="CR117" s="322"/>
      <c r="CS117" s="322"/>
      <c r="CT117" s="322"/>
      <c r="CU117" s="322"/>
      <c r="CV117" s="322"/>
      <c r="CW117" s="322"/>
      <c r="CX117" s="322"/>
      <c r="CY117" s="322"/>
      <c r="CZ117" s="322"/>
      <c r="DA117" s="322"/>
      <c r="DB117" s="322"/>
      <c r="DC117" s="322"/>
      <c r="DD117" s="322"/>
      <c r="DE117" s="322"/>
      <c r="DF117" s="322"/>
      <c r="DG117" s="322"/>
      <c r="DH117" s="322"/>
      <c r="DI117" s="322"/>
      <c r="DJ117" s="322"/>
      <c r="DK117" s="322"/>
      <c r="DL117" s="322"/>
      <c r="DM117" s="322"/>
      <c r="DN117" s="322"/>
      <c r="DO117" s="322"/>
      <c r="DP117" s="322"/>
      <c r="DQ117" s="322"/>
      <c r="DR117" s="322"/>
      <c r="DS117" s="322"/>
    </row>
    <row r="118" spans="2:123" s="81" customFormat="1" ht="96.75" customHeight="1" hidden="1" thickBot="1">
      <c r="B118" s="126"/>
      <c r="C118" s="270"/>
      <c r="D118" s="123" t="s">
        <v>169</v>
      </c>
      <c r="E118" s="154"/>
      <c r="F118" s="271"/>
      <c r="G118" s="254"/>
      <c r="H118" s="79"/>
      <c r="I118" s="254"/>
      <c r="J118" s="255"/>
      <c r="K118" s="137">
        <f t="shared" si="5"/>
        <v>0</v>
      </c>
      <c r="L118" s="137"/>
      <c r="M118" s="90">
        <f t="shared" si="4"/>
        <v>0</v>
      </c>
      <c r="N118" s="115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322"/>
      <c r="BN118" s="322"/>
      <c r="BO118" s="322"/>
      <c r="BP118" s="322"/>
      <c r="BQ118" s="322"/>
      <c r="BR118" s="322"/>
      <c r="BS118" s="322"/>
      <c r="BT118" s="322"/>
      <c r="BU118" s="322"/>
      <c r="BV118" s="322"/>
      <c r="BW118" s="322"/>
      <c r="BX118" s="322"/>
      <c r="BY118" s="322"/>
      <c r="BZ118" s="322"/>
      <c r="CA118" s="322"/>
      <c r="CB118" s="322"/>
      <c r="CC118" s="322"/>
      <c r="CD118" s="322"/>
      <c r="CE118" s="322"/>
      <c r="CF118" s="322"/>
      <c r="CG118" s="322"/>
      <c r="CH118" s="322"/>
      <c r="CI118" s="322"/>
      <c r="CJ118" s="322"/>
      <c r="CK118" s="322"/>
      <c r="CL118" s="322"/>
      <c r="CM118" s="322"/>
      <c r="CN118" s="322"/>
      <c r="CO118" s="322"/>
      <c r="CP118" s="322"/>
      <c r="CQ118" s="322"/>
      <c r="CR118" s="322"/>
      <c r="CS118" s="322"/>
      <c r="CT118" s="322"/>
      <c r="CU118" s="322"/>
      <c r="CV118" s="322"/>
      <c r="CW118" s="322"/>
      <c r="CX118" s="322"/>
      <c r="CY118" s="322"/>
      <c r="CZ118" s="322"/>
      <c r="DA118" s="322"/>
      <c r="DB118" s="322"/>
      <c r="DC118" s="322"/>
      <c r="DD118" s="322"/>
      <c r="DE118" s="322"/>
      <c r="DF118" s="322"/>
      <c r="DG118" s="322"/>
      <c r="DH118" s="322"/>
      <c r="DI118" s="322"/>
      <c r="DJ118" s="322"/>
      <c r="DK118" s="322"/>
      <c r="DL118" s="322"/>
      <c r="DM118" s="322"/>
      <c r="DN118" s="322"/>
      <c r="DO118" s="322"/>
      <c r="DP118" s="322"/>
      <c r="DQ118" s="322"/>
      <c r="DR118" s="322"/>
      <c r="DS118" s="322"/>
    </row>
    <row r="119" spans="2:123" s="81" customFormat="1" ht="131.25" customHeight="1" thickBot="1">
      <c r="B119" s="82">
        <v>5</v>
      </c>
      <c r="C119" s="272" t="s">
        <v>321</v>
      </c>
      <c r="D119" s="123" t="s">
        <v>322</v>
      </c>
      <c r="E119" s="146">
        <v>3719800</v>
      </c>
      <c r="F119" s="273" t="s">
        <v>80</v>
      </c>
      <c r="G119" s="90">
        <v>80000</v>
      </c>
      <c r="H119" s="79"/>
      <c r="I119" s="254"/>
      <c r="J119" s="255">
        <v>50000</v>
      </c>
      <c r="K119" s="274">
        <f t="shared" si="5"/>
        <v>30000</v>
      </c>
      <c r="L119" s="175">
        <v>50000</v>
      </c>
      <c r="M119" s="80">
        <f t="shared" si="4"/>
        <v>0</v>
      </c>
      <c r="N119" s="275" t="s">
        <v>8</v>
      </c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22"/>
      <c r="BE119" s="322"/>
      <c r="BF119" s="322"/>
      <c r="BG119" s="322"/>
      <c r="BH119" s="322"/>
      <c r="BI119" s="322"/>
      <c r="BJ119" s="322"/>
      <c r="BK119" s="322"/>
      <c r="BL119" s="322"/>
      <c r="BM119" s="322"/>
      <c r="BN119" s="322"/>
      <c r="BO119" s="322"/>
      <c r="BP119" s="322"/>
      <c r="BQ119" s="322"/>
      <c r="BR119" s="322"/>
      <c r="BS119" s="322"/>
      <c r="BT119" s="322"/>
      <c r="BU119" s="322"/>
      <c r="BV119" s="322"/>
      <c r="BW119" s="322"/>
      <c r="BX119" s="322"/>
      <c r="BY119" s="322"/>
      <c r="BZ119" s="322"/>
      <c r="CA119" s="322"/>
      <c r="CB119" s="322"/>
      <c r="CC119" s="322"/>
      <c r="CD119" s="322"/>
      <c r="CE119" s="322"/>
      <c r="CF119" s="322"/>
      <c r="CG119" s="322"/>
      <c r="CH119" s="322"/>
      <c r="CI119" s="322"/>
      <c r="CJ119" s="322"/>
      <c r="CK119" s="322"/>
      <c r="CL119" s="322"/>
      <c r="CM119" s="322"/>
      <c r="CN119" s="322"/>
      <c r="CO119" s="322"/>
      <c r="CP119" s="322"/>
      <c r="CQ119" s="322"/>
      <c r="CR119" s="322"/>
      <c r="CS119" s="322"/>
      <c r="CT119" s="322"/>
      <c r="CU119" s="322"/>
      <c r="CV119" s="322"/>
      <c r="CW119" s="322"/>
      <c r="CX119" s="322"/>
      <c r="CY119" s="322"/>
      <c r="CZ119" s="322"/>
      <c r="DA119" s="322"/>
      <c r="DB119" s="322"/>
      <c r="DC119" s="322"/>
      <c r="DD119" s="322"/>
      <c r="DE119" s="322"/>
      <c r="DF119" s="322"/>
      <c r="DG119" s="322"/>
      <c r="DH119" s="322"/>
      <c r="DI119" s="322"/>
      <c r="DJ119" s="322"/>
      <c r="DK119" s="322"/>
      <c r="DL119" s="322"/>
      <c r="DM119" s="322"/>
      <c r="DN119" s="322"/>
      <c r="DO119" s="322"/>
      <c r="DP119" s="322"/>
      <c r="DQ119" s="322"/>
      <c r="DR119" s="322"/>
      <c r="DS119" s="322"/>
    </row>
    <row r="120" spans="2:123" s="81" customFormat="1" ht="74.25" customHeight="1" thickBot="1">
      <c r="B120" s="131">
        <v>6</v>
      </c>
      <c r="C120" s="269" t="s">
        <v>246</v>
      </c>
      <c r="D120" s="85" t="s">
        <v>247</v>
      </c>
      <c r="E120" s="158" t="s">
        <v>121</v>
      </c>
      <c r="F120" s="273" t="s">
        <v>80</v>
      </c>
      <c r="G120" s="254">
        <v>5000</v>
      </c>
      <c r="H120" s="276"/>
      <c r="I120" s="254"/>
      <c r="J120" s="255"/>
      <c r="K120" s="274">
        <f t="shared" si="5"/>
        <v>5000</v>
      </c>
      <c r="L120" s="274"/>
      <c r="M120" s="277">
        <f t="shared" si="4"/>
        <v>0</v>
      </c>
      <c r="N120" s="278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  <c r="AP120" s="322"/>
      <c r="AQ120" s="322"/>
      <c r="AR120" s="322"/>
      <c r="AS120" s="322"/>
      <c r="AT120" s="322"/>
      <c r="AU120" s="322"/>
      <c r="AV120" s="322"/>
      <c r="AW120" s="322"/>
      <c r="AX120" s="322"/>
      <c r="AY120" s="322"/>
      <c r="AZ120" s="322"/>
      <c r="BA120" s="322"/>
      <c r="BB120" s="322"/>
      <c r="BC120" s="322"/>
      <c r="BD120" s="322"/>
      <c r="BE120" s="322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 s="322"/>
      <c r="BP120" s="322"/>
      <c r="BQ120" s="322"/>
      <c r="BR120" s="322"/>
      <c r="BS120" s="322"/>
      <c r="BT120" s="322"/>
      <c r="BU120" s="322"/>
      <c r="BV120" s="322"/>
      <c r="BW120" s="322"/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  <c r="CR120" s="322"/>
      <c r="CS120" s="322"/>
      <c r="CT120" s="322"/>
      <c r="CU120" s="322"/>
      <c r="CV120" s="322"/>
      <c r="CW120" s="322"/>
      <c r="CX120" s="322"/>
      <c r="CY120" s="322"/>
      <c r="CZ120" s="322"/>
      <c r="DA120" s="322"/>
      <c r="DB120" s="322"/>
      <c r="DC120" s="322"/>
      <c r="DD120" s="322"/>
      <c r="DE120" s="322"/>
      <c r="DF120" s="322"/>
      <c r="DG120" s="322"/>
      <c r="DH120" s="322"/>
      <c r="DI120" s="322"/>
      <c r="DJ120" s="322"/>
      <c r="DK120" s="322"/>
      <c r="DL120" s="322"/>
      <c r="DM120" s="322"/>
      <c r="DN120" s="322"/>
      <c r="DO120" s="322"/>
      <c r="DP120" s="322"/>
      <c r="DQ120" s="322"/>
      <c r="DR120" s="322"/>
      <c r="DS120" s="322"/>
    </row>
    <row r="121" spans="2:123" s="81" customFormat="1" ht="153.75" customHeight="1" thickBot="1">
      <c r="B121" s="82">
        <v>7</v>
      </c>
      <c r="C121" s="176" t="s">
        <v>164</v>
      </c>
      <c r="D121" s="85" t="s">
        <v>200</v>
      </c>
      <c r="E121" s="279" t="s">
        <v>325</v>
      </c>
      <c r="F121" s="280" t="s">
        <v>80</v>
      </c>
      <c r="G121" s="80">
        <v>30000</v>
      </c>
      <c r="H121" s="177"/>
      <c r="I121" s="80"/>
      <c r="J121" s="80">
        <v>15000</v>
      </c>
      <c r="K121" s="178">
        <f t="shared" si="5"/>
        <v>15000</v>
      </c>
      <c r="L121" s="175">
        <v>15000</v>
      </c>
      <c r="M121" s="111">
        <f t="shared" si="4"/>
        <v>0</v>
      </c>
      <c r="N121" s="275" t="s">
        <v>2</v>
      </c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322"/>
      <c r="AR121" s="322"/>
      <c r="AS121" s="322"/>
      <c r="AT121" s="322"/>
      <c r="AU121" s="322"/>
      <c r="AV121" s="322"/>
      <c r="AW121" s="322"/>
      <c r="AX121" s="322"/>
      <c r="AY121" s="322"/>
      <c r="AZ121" s="322"/>
      <c r="BA121" s="322"/>
      <c r="BB121" s="322"/>
      <c r="BC121" s="322"/>
      <c r="BD121" s="322"/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/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/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322"/>
      <c r="DB121" s="322"/>
      <c r="DC121" s="322"/>
      <c r="DD121" s="322"/>
      <c r="DE121" s="322"/>
      <c r="DF121" s="322"/>
      <c r="DG121" s="322"/>
      <c r="DH121" s="322"/>
      <c r="DI121" s="322"/>
      <c r="DJ121" s="322"/>
      <c r="DK121" s="322"/>
      <c r="DL121" s="322"/>
      <c r="DM121" s="322"/>
      <c r="DN121" s="322"/>
      <c r="DO121" s="322"/>
      <c r="DP121" s="322"/>
      <c r="DQ121" s="322"/>
      <c r="DR121" s="322"/>
      <c r="DS121" s="322"/>
    </row>
    <row r="122" spans="2:123" s="81" customFormat="1" ht="221.25" customHeight="1" thickBot="1">
      <c r="B122" s="166">
        <v>8</v>
      </c>
      <c r="C122" s="281" t="s">
        <v>319</v>
      </c>
      <c r="D122" s="85" t="s">
        <v>320</v>
      </c>
      <c r="E122" s="279" t="s">
        <v>325</v>
      </c>
      <c r="F122" s="280" t="s">
        <v>80</v>
      </c>
      <c r="G122" s="80">
        <v>165000</v>
      </c>
      <c r="H122" s="177"/>
      <c r="I122" s="80"/>
      <c r="J122" s="80">
        <v>80030</v>
      </c>
      <c r="K122" s="178">
        <f t="shared" si="5"/>
        <v>84970</v>
      </c>
      <c r="L122" s="80">
        <v>80030</v>
      </c>
      <c r="M122" s="111">
        <f t="shared" si="4"/>
        <v>0</v>
      </c>
      <c r="N122" s="282" t="s">
        <v>1</v>
      </c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0"/>
      <c r="BN122" s="330"/>
      <c r="BO122" s="330"/>
      <c r="BP122" s="330"/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0"/>
      <c r="CC122" s="330"/>
      <c r="CD122" s="330"/>
      <c r="CE122" s="330"/>
      <c r="CF122" s="330"/>
      <c r="CG122" s="330"/>
      <c r="CH122" s="330"/>
      <c r="CI122" s="330"/>
      <c r="CJ122" s="330"/>
      <c r="CK122" s="330"/>
      <c r="CL122" s="330"/>
      <c r="CM122" s="330"/>
      <c r="CN122" s="330"/>
      <c r="CO122" s="330"/>
      <c r="CP122" s="330"/>
      <c r="CQ122" s="330"/>
      <c r="CR122" s="330"/>
      <c r="CS122" s="330"/>
      <c r="CT122" s="330"/>
      <c r="CU122" s="330"/>
      <c r="CV122" s="330"/>
      <c r="CW122" s="330"/>
      <c r="CX122" s="330"/>
      <c r="CY122" s="330"/>
      <c r="CZ122" s="330"/>
      <c r="DA122" s="330"/>
      <c r="DB122" s="330"/>
      <c r="DC122" s="330"/>
      <c r="DD122" s="330"/>
      <c r="DE122" s="330"/>
      <c r="DF122" s="330"/>
      <c r="DG122" s="330"/>
      <c r="DH122" s="330"/>
      <c r="DI122" s="330"/>
      <c r="DJ122" s="330"/>
      <c r="DK122" s="330"/>
      <c r="DL122" s="330"/>
      <c r="DM122" s="330"/>
      <c r="DN122" s="330"/>
      <c r="DO122" s="330"/>
      <c r="DP122" s="330"/>
      <c r="DQ122" s="330"/>
      <c r="DR122" s="330"/>
      <c r="DS122" s="330"/>
    </row>
    <row r="123" spans="2:123" ht="42" customHeight="1" thickBot="1">
      <c r="B123" s="58"/>
      <c r="C123" s="69" t="s">
        <v>133</v>
      </c>
      <c r="D123" s="69"/>
      <c r="E123" s="59"/>
      <c r="F123" s="70"/>
      <c r="G123" s="75">
        <f>G113+G114+G116+G117+G118+G115+G120+G122+G119+G121</f>
        <v>1106500</v>
      </c>
      <c r="H123" s="72"/>
      <c r="I123" s="74"/>
      <c r="J123" s="75">
        <f>J113+J114+J116+J117+J118+J115+J120+J122+J119+J121</f>
        <v>651530</v>
      </c>
      <c r="K123" s="76">
        <f t="shared" si="5"/>
        <v>454970</v>
      </c>
      <c r="L123" s="75">
        <f>L113+L114+L116+L117+L118+L115+L120+L122+L119+L121</f>
        <v>635731</v>
      </c>
      <c r="M123" s="80">
        <f t="shared" si="4"/>
        <v>15799</v>
      </c>
      <c r="N123" s="66"/>
      <c r="O123" s="327"/>
      <c r="P123" s="327"/>
      <c r="Q123" s="327"/>
      <c r="R123" s="327"/>
      <c r="S123" s="327"/>
      <c r="T123" s="327"/>
      <c r="U123" s="327"/>
      <c r="V123" s="327"/>
      <c r="W123" s="327"/>
      <c r="X123" s="327"/>
      <c r="Y123" s="327"/>
      <c r="Z123" s="327"/>
      <c r="AA123" s="327"/>
      <c r="AB123" s="327"/>
      <c r="AC123" s="327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  <c r="AW123" s="327"/>
      <c r="AX123" s="327"/>
      <c r="AY123" s="327"/>
      <c r="AZ123" s="327"/>
      <c r="BA123" s="327"/>
      <c r="BB123" s="327"/>
      <c r="BC123" s="327"/>
      <c r="BD123" s="327"/>
      <c r="BE123" s="327"/>
      <c r="BF123" s="327"/>
      <c r="BG123" s="327"/>
      <c r="BH123" s="327"/>
      <c r="BI123" s="327"/>
      <c r="BJ123" s="327"/>
      <c r="BK123" s="327"/>
      <c r="BL123" s="327"/>
      <c r="BM123" s="327"/>
      <c r="BN123" s="327"/>
      <c r="BO123" s="327"/>
      <c r="BP123" s="327"/>
      <c r="BQ123" s="327"/>
      <c r="BR123" s="327"/>
      <c r="BS123" s="327"/>
      <c r="BT123" s="327"/>
      <c r="BU123" s="327"/>
      <c r="BV123" s="327"/>
      <c r="BW123" s="327"/>
      <c r="BX123" s="327"/>
      <c r="BY123" s="327"/>
      <c r="BZ123" s="327"/>
      <c r="CA123" s="327"/>
      <c r="CB123" s="327"/>
      <c r="CC123" s="327"/>
      <c r="CD123" s="327"/>
      <c r="CE123" s="327"/>
      <c r="CF123" s="327"/>
      <c r="CG123" s="327"/>
      <c r="CH123" s="327"/>
      <c r="CI123" s="327"/>
      <c r="CJ123" s="327"/>
      <c r="CK123" s="327"/>
      <c r="CL123" s="327"/>
      <c r="CM123" s="327"/>
      <c r="CN123" s="327"/>
      <c r="CO123" s="327"/>
      <c r="CP123" s="327"/>
      <c r="CQ123" s="327"/>
      <c r="CR123" s="327"/>
      <c r="CS123" s="327"/>
      <c r="CT123" s="327"/>
      <c r="CU123" s="327"/>
      <c r="CV123" s="327"/>
      <c r="CW123" s="327"/>
      <c r="CX123" s="327"/>
      <c r="CY123" s="327"/>
      <c r="CZ123" s="327"/>
      <c r="DA123" s="327"/>
      <c r="DB123" s="327"/>
      <c r="DC123" s="327"/>
      <c r="DD123" s="327"/>
      <c r="DE123" s="327"/>
      <c r="DF123" s="327"/>
      <c r="DG123" s="327"/>
      <c r="DH123" s="327"/>
      <c r="DI123" s="327"/>
      <c r="DJ123" s="327"/>
      <c r="DK123" s="327"/>
      <c r="DL123" s="327"/>
      <c r="DM123" s="327"/>
      <c r="DN123" s="327"/>
      <c r="DO123" s="327"/>
      <c r="DP123" s="327"/>
      <c r="DQ123" s="327"/>
      <c r="DR123" s="327"/>
      <c r="DS123" s="327"/>
    </row>
    <row r="124" spans="2:123" s="71" customFormat="1" ht="69" customHeight="1" thickBot="1">
      <c r="B124" s="106">
        <f>B122+B109+B104+B85+B69</f>
        <v>76</v>
      </c>
      <c r="C124" s="107" t="s">
        <v>132</v>
      </c>
      <c r="D124" s="107"/>
      <c r="E124" s="108"/>
      <c r="F124" s="109"/>
      <c r="G124" s="110">
        <f>G72+G87+G105+G111+G123</f>
        <v>46581620</v>
      </c>
      <c r="H124" s="105"/>
      <c r="I124" s="89">
        <f>I72+I87+I105+I111+I118</f>
        <v>0</v>
      </c>
      <c r="J124" s="89">
        <f>J72+J87+J105+J111+J123</f>
        <v>29315217</v>
      </c>
      <c r="K124" s="95">
        <f t="shared" si="5"/>
        <v>17266403</v>
      </c>
      <c r="L124" s="89">
        <f>L72+L87+L105+L111+L123</f>
        <v>18510101.55</v>
      </c>
      <c r="M124" s="89">
        <f>J124-L124</f>
        <v>10805115.45</v>
      </c>
      <c r="N124" s="88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</row>
    <row r="125" spans="2:6" ht="30">
      <c r="B125" s="63"/>
      <c r="C125" s="64"/>
      <c r="D125" s="64"/>
      <c r="F125" s="63"/>
    </row>
    <row r="126" spans="2:6" ht="30">
      <c r="B126" s="63"/>
      <c r="C126" s="64"/>
      <c r="D126" s="64"/>
      <c r="F126" s="63"/>
    </row>
    <row r="127" spans="2:6" ht="30">
      <c r="B127" s="63"/>
      <c r="C127" s="64"/>
      <c r="D127" s="64"/>
      <c r="F127" s="63"/>
    </row>
    <row r="128" spans="2:6" ht="30">
      <c r="B128" s="63"/>
      <c r="C128" s="64"/>
      <c r="D128" s="64"/>
      <c r="F128" s="63"/>
    </row>
    <row r="130" spans="2:6" ht="30">
      <c r="B130" s="306"/>
      <c r="C130" s="306"/>
      <c r="D130" s="306"/>
      <c r="E130" s="306"/>
      <c r="F130" s="306"/>
    </row>
    <row r="131" spans="2:6" ht="30">
      <c r="B131" s="306"/>
      <c r="C131" s="306"/>
      <c r="D131" s="306"/>
      <c r="E131" s="306"/>
      <c r="F131" s="306"/>
    </row>
    <row r="132" spans="2:6" ht="30">
      <c r="B132" s="306"/>
      <c r="C132" s="306"/>
      <c r="D132" s="306"/>
      <c r="E132" s="306"/>
      <c r="F132" s="306"/>
    </row>
    <row r="133" spans="2:6" ht="30">
      <c r="B133" s="306"/>
      <c r="C133" s="306"/>
      <c r="D133" s="306"/>
      <c r="E133" s="306"/>
      <c r="F133" s="306"/>
    </row>
    <row r="134" spans="2:6" ht="30">
      <c r="B134" s="306"/>
      <c r="C134" s="306"/>
      <c r="D134" s="306"/>
      <c r="E134" s="306"/>
      <c r="F134" s="306"/>
    </row>
  </sheetData>
  <sheetProtection/>
  <mergeCells count="6">
    <mergeCell ref="B130:F134"/>
    <mergeCell ref="C1:M1"/>
    <mergeCell ref="B88:K88"/>
    <mergeCell ref="B106:K106"/>
    <mergeCell ref="B112:K112"/>
    <mergeCell ref="B73:K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25" r:id="rId1"/>
  <rowBreaks count="4" manualBreakCount="4">
    <brk id="21" max="13" man="1"/>
    <brk id="52" max="13" man="1"/>
    <brk id="82" max="13" man="1"/>
    <brk id="9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zoomScalePageLayoutView="0" workbookViewId="0" topLeftCell="A10">
      <selection activeCell="J22" sqref="J22"/>
    </sheetView>
  </sheetViews>
  <sheetFormatPr defaultColWidth="16.375" defaultRowHeight="12.75"/>
  <cols>
    <col min="1" max="1" width="2.375" style="1" customWidth="1"/>
    <col min="2" max="2" width="7.375" style="1" customWidth="1"/>
    <col min="3" max="3" width="47.625" style="1" customWidth="1"/>
    <col min="4" max="4" width="33.00390625" style="1" customWidth="1"/>
    <col min="5" max="5" width="21.625" style="1" customWidth="1"/>
    <col min="6" max="6" width="19.375" style="1" hidden="1" customWidth="1"/>
    <col min="7" max="16384" width="16.375" style="1" customWidth="1"/>
  </cols>
  <sheetData>
    <row r="1" spans="1:9" ht="34.5" customHeight="1" thickBot="1">
      <c r="A1" s="10"/>
      <c r="B1" s="10"/>
      <c r="C1" s="321" t="s">
        <v>15</v>
      </c>
      <c r="D1" s="321"/>
      <c r="E1" s="321"/>
      <c r="F1" s="321"/>
      <c r="G1" s="321"/>
      <c r="H1" s="321"/>
      <c r="I1" s="321"/>
    </row>
    <row r="2" spans="2:6" ht="40.5" customHeight="1" thickBot="1">
      <c r="B2" s="6" t="s">
        <v>12</v>
      </c>
      <c r="C2" s="7" t="s">
        <v>13</v>
      </c>
      <c r="D2" s="8" t="s">
        <v>14</v>
      </c>
      <c r="E2" s="7" t="s">
        <v>17</v>
      </c>
      <c r="F2" s="9"/>
    </row>
    <row r="3" spans="2:6" ht="84" customHeight="1">
      <c r="B3" s="43">
        <v>1</v>
      </c>
      <c r="C3" s="44" t="s">
        <v>30</v>
      </c>
      <c r="D3" s="29"/>
      <c r="E3" s="4">
        <v>50</v>
      </c>
      <c r="F3" s="2"/>
    </row>
    <row r="4" spans="2:7" ht="57" customHeight="1">
      <c r="B4" s="43">
        <v>2</v>
      </c>
      <c r="C4" s="44" t="s">
        <v>28</v>
      </c>
      <c r="D4" s="29" t="s">
        <v>29</v>
      </c>
      <c r="E4" s="4">
        <v>20</v>
      </c>
      <c r="F4" s="2"/>
      <c r="G4" s="38" t="s">
        <v>36</v>
      </c>
    </row>
    <row r="5" spans="2:6" ht="86.25" customHeight="1">
      <c r="B5" s="43">
        <v>3</v>
      </c>
      <c r="C5" s="44" t="s">
        <v>27</v>
      </c>
      <c r="D5" s="29"/>
      <c r="E5" s="4">
        <v>2000</v>
      </c>
      <c r="F5" s="2"/>
    </row>
    <row r="6" spans="2:6" ht="40.5" customHeight="1">
      <c r="B6" s="43">
        <v>4</v>
      </c>
      <c r="C6" s="44" t="s">
        <v>26</v>
      </c>
      <c r="D6" s="29"/>
      <c r="E6" s="4">
        <v>70</v>
      </c>
      <c r="F6" s="2"/>
    </row>
    <row r="7" spans="2:6" ht="67.5" customHeight="1">
      <c r="B7" s="43">
        <v>5</v>
      </c>
      <c r="C7" s="44" t="s">
        <v>46</v>
      </c>
      <c r="D7" s="29"/>
      <c r="E7" s="4" t="s">
        <v>25</v>
      </c>
      <c r="F7" s="2"/>
    </row>
    <row r="8" spans="2:6" ht="71.25" customHeight="1">
      <c r="B8" s="43">
        <v>6</v>
      </c>
      <c r="C8" s="44" t="s">
        <v>24</v>
      </c>
      <c r="D8" s="29"/>
      <c r="E8" s="4">
        <v>650</v>
      </c>
      <c r="F8" s="2"/>
    </row>
    <row r="9" spans="2:6" ht="84.75" customHeight="1">
      <c r="B9" s="43">
        <v>7</v>
      </c>
      <c r="C9" s="44" t="s">
        <v>23</v>
      </c>
      <c r="D9" s="29"/>
      <c r="E9" s="4">
        <v>1020</v>
      </c>
      <c r="F9" s="2"/>
    </row>
    <row r="10" spans="2:6" ht="63.75" customHeight="1">
      <c r="B10" s="43">
        <v>8</v>
      </c>
      <c r="C10" s="44" t="s">
        <v>22</v>
      </c>
      <c r="D10" s="29"/>
      <c r="E10" s="4">
        <v>2500</v>
      </c>
      <c r="F10" s="2"/>
    </row>
    <row r="11" spans="2:6" ht="63.75" customHeight="1">
      <c r="B11" s="43">
        <v>9</v>
      </c>
      <c r="C11" s="44" t="s">
        <v>21</v>
      </c>
      <c r="D11" s="29"/>
      <c r="E11" s="4">
        <v>6900</v>
      </c>
      <c r="F11" s="2"/>
    </row>
    <row r="12" spans="2:6" ht="87.75" customHeight="1">
      <c r="B12" s="43">
        <v>10</v>
      </c>
      <c r="C12" s="44" t="s">
        <v>20</v>
      </c>
      <c r="D12" s="29"/>
      <c r="E12" s="4">
        <v>193.5</v>
      </c>
      <c r="F12" s="2"/>
    </row>
    <row r="13" spans="2:6" ht="74.25" customHeight="1">
      <c r="B13" s="43">
        <v>11</v>
      </c>
      <c r="C13" s="44" t="s">
        <v>19</v>
      </c>
      <c r="D13" s="29"/>
      <c r="E13" s="36">
        <v>420</v>
      </c>
      <c r="F13" s="2"/>
    </row>
    <row r="14" spans="2:6" ht="85.5" customHeight="1">
      <c r="B14" s="43">
        <v>12</v>
      </c>
      <c r="C14" s="44" t="s">
        <v>18</v>
      </c>
      <c r="D14" s="29"/>
      <c r="E14" s="4">
        <v>39</v>
      </c>
      <c r="F14" s="2"/>
    </row>
    <row r="15" spans="2:6" ht="79.5" customHeight="1" thickBot="1">
      <c r="B15" s="43">
        <v>13</v>
      </c>
      <c r="C15" s="45" t="s">
        <v>16</v>
      </c>
      <c r="D15" s="29"/>
      <c r="E15" s="4">
        <v>724.005</v>
      </c>
      <c r="F15" s="2"/>
    </row>
    <row r="16" spans="2:6" ht="79.5" customHeight="1">
      <c r="B16" s="28">
        <v>14</v>
      </c>
      <c r="C16" s="44" t="s">
        <v>31</v>
      </c>
      <c r="D16" s="29"/>
      <c r="E16" s="4">
        <v>144</v>
      </c>
      <c r="F16" s="2"/>
    </row>
    <row r="17" spans="2:6" ht="91.5" customHeight="1">
      <c r="B17" s="28">
        <v>15</v>
      </c>
      <c r="C17" s="44" t="s">
        <v>32</v>
      </c>
      <c r="D17" s="29"/>
      <c r="E17" s="4">
        <v>20</v>
      </c>
      <c r="F17" s="2"/>
    </row>
    <row r="18" spans="2:7" ht="79.5" customHeight="1">
      <c r="B18" s="28">
        <v>16</v>
      </c>
      <c r="C18" s="44" t="s">
        <v>37</v>
      </c>
      <c r="D18" s="29"/>
      <c r="E18" s="37">
        <v>48</v>
      </c>
      <c r="F18" s="2"/>
      <c r="G18" s="38" t="s">
        <v>38</v>
      </c>
    </row>
    <row r="19" spans="2:6" ht="79.5" customHeight="1">
      <c r="B19" s="28">
        <v>17</v>
      </c>
      <c r="C19" s="44" t="s">
        <v>33</v>
      </c>
      <c r="D19" s="29"/>
      <c r="E19" s="4">
        <v>270</v>
      </c>
      <c r="F19" s="2"/>
    </row>
    <row r="20" spans="2:6" ht="79.5" customHeight="1">
      <c r="B20" s="28">
        <v>18</v>
      </c>
      <c r="C20" s="44" t="s">
        <v>34</v>
      </c>
      <c r="D20" s="29"/>
      <c r="E20" s="4">
        <v>268.44</v>
      </c>
      <c r="F20" s="2"/>
    </row>
    <row r="21" spans="2:6" ht="98.25" customHeight="1">
      <c r="B21" s="28">
        <v>19</v>
      </c>
      <c r="C21" s="44" t="s">
        <v>35</v>
      </c>
      <c r="D21" s="29"/>
      <c r="E21" s="4">
        <v>358.2</v>
      </c>
      <c r="F21" s="2"/>
    </row>
    <row r="22" spans="2:6" ht="79.5" customHeight="1">
      <c r="B22" s="28">
        <v>20</v>
      </c>
      <c r="C22" s="44" t="s">
        <v>39</v>
      </c>
      <c r="D22" s="29"/>
      <c r="E22" s="4">
        <v>200</v>
      </c>
      <c r="F22" s="2"/>
    </row>
    <row r="23" spans="2:6" ht="87.75" customHeight="1" thickBot="1">
      <c r="B23" s="30">
        <v>21</v>
      </c>
      <c r="C23" s="48" t="s">
        <v>40</v>
      </c>
      <c r="D23" s="31"/>
      <c r="E23" s="32">
        <v>1000</v>
      </c>
      <c r="F23" s="2"/>
    </row>
    <row r="24" spans="2:6" ht="75" customHeight="1" thickBot="1">
      <c r="B24" s="33">
        <v>22</v>
      </c>
      <c r="C24" s="54" t="s">
        <v>41</v>
      </c>
      <c r="D24" s="34"/>
      <c r="E24" s="35">
        <v>1599</v>
      </c>
      <c r="F24" s="2"/>
    </row>
    <row r="25" spans="2:7" ht="74.25" customHeight="1" thickBot="1">
      <c r="B25" s="1">
        <v>23</v>
      </c>
      <c r="C25" s="49" t="s">
        <v>42</v>
      </c>
      <c r="D25" s="18"/>
      <c r="E25" s="17">
        <v>1103.15</v>
      </c>
      <c r="F25" s="2"/>
      <c r="G25" s="38" t="s">
        <v>61</v>
      </c>
    </row>
    <row r="26" spans="2:7" ht="111.75" customHeight="1" thickBot="1">
      <c r="B26" s="19">
        <v>24</v>
      </c>
      <c r="C26" s="51" t="s">
        <v>43</v>
      </c>
      <c r="D26" s="18"/>
      <c r="E26" s="17">
        <v>200</v>
      </c>
      <c r="F26" s="2"/>
      <c r="G26" s="1" t="s">
        <v>44</v>
      </c>
    </row>
    <row r="27" spans="2:6" ht="95.25" customHeight="1" thickBot="1">
      <c r="B27" s="21">
        <v>25</v>
      </c>
      <c r="C27" s="44" t="s">
        <v>45</v>
      </c>
      <c r="D27" s="13"/>
      <c r="E27" s="14">
        <v>535000</v>
      </c>
      <c r="F27" s="2"/>
    </row>
    <row r="28" spans="2:6" ht="84.75" customHeight="1" thickBot="1">
      <c r="B28" s="21">
        <v>26</v>
      </c>
      <c r="C28" s="44" t="s">
        <v>54</v>
      </c>
      <c r="D28" s="13"/>
      <c r="E28" s="14">
        <v>60</v>
      </c>
      <c r="F28" s="2"/>
    </row>
    <row r="29" spans="2:7" ht="85.5" customHeight="1" thickBot="1">
      <c r="B29" s="19">
        <v>27</v>
      </c>
      <c r="C29" s="53" t="s">
        <v>66</v>
      </c>
      <c r="D29" s="18"/>
      <c r="E29" s="17">
        <v>250</v>
      </c>
      <c r="F29" s="2"/>
      <c r="G29" s="38"/>
    </row>
    <row r="30" spans="2:7" ht="73.5" customHeight="1" thickBot="1">
      <c r="B30" s="22">
        <v>28</v>
      </c>
      <c r="C30" s="47" t="s">
        <v>67</v>
      </c>
      <c r="D30" s="18"/>
      <c r="E30" s="17">
        <v>111.5</v>
      </c>
      <c r="F30" s="2"/>
      <c r="G30" s="38"/>
    </row>
    <row r="31" spans="2:7" ht="73.5" customHeight="1" thickBot="1">
      <c r="B31" s="22">
        <v>29</v>
      </c>
      <c r="C31" s="50" t="s">
        <v>68</v>
      </c>
      <c r="D31" s="18"/>
      <c r="E31" s="17">
        <v>513.8</v>
      </c>
      <c r="F31" s="2"/>
      <c r="G31" s="38"/>
    </row>
    <row r="32" spans="2:7" ht="73.5" customHeight="1" thickBot="1">
      <c r="B32" s="22">
        <v>30</v>
      </c>
      <c r="C32" s="50" t="s">
        <v>69</v>
      </c>
      <c r="D32" s="18"/>
      <c r="E32" s="36">
        <v>530</v>
      </c>
      <c r="F32" s="2"/>
      <c r="G32" s="38"/>
    </row>
    <row r="33" spans="2:7" ht="73.5" customHeight="1" thickBot="1">
      <c r="B33" s="22">
        <v>31</v>
      </c>
      <c r="C33" s="47" t="s">
        <v>71</v>
      </c>
      <c r="D33" s="18"/>
      <c r="E33" s="36">
        <v>2054.8</v>
      </c>
      <c r="F33" s="2"/>
      <c r="G33" s="38"/>
    </row>
    <row r="34" spans="2:7" ht="73.5" customHeight="1" thickBot="1">
      <c r="B34" s="22">
        <v>32</v>
      </c>
      <c r="C34" s="47" t="s">
        <v>70</v>
      </c>
      <c r="D34" s="18"/>
      <c r="E34" s="17">
        <v>31</v>
      </c>
      <c r="F34" s="2"/>
      <c r="G34" s="38"/>
    </row>
    <row r="35" spans="2:7" ht="73.5" customHeight="1" thickBot="1">
      <c r="B35" s="22">
        <v>33</v>
      </c>
      <c r="C35" s="47" t="s">
        <v>72</v>
      </c>
      <c r="D35" s="18"/>
      <c r="E35" s="17">
        <v>5024.1</v>
      </c>
      <c r="F35" s="2"/>
      <c r="G35" s="38"/>
    </row>
    <row r="36" spans="2:7" ht="73.5" customHeight="1" thickBot="1">
      <c r="B36" s="22"/>
      <c r="C36" s="7"/>
      <c r="D36" s="18"/>
      <c r="E36" s="17"/>
      <c r="F36" s="2"/>
      <c r="G36" s="38"/>
    </row>
    <row r="37" spans="2:7" ht="73.5" customHeight="1" thickBot="1">
      <c r="B37" s="22"/>
      <c r="C37" s="7"/>
      <c r="D37" s="18"/>
      <c r="E37" s="17"/>
      <c r="F37" s="2"/>
      <c r="G37" s="38"/>
    </row>
    <row r="38" spans="2:7" ht="73.5" customHeight="1" thickBot="1">
      <c r="B38" s="22"/>
      <c r="C38" s="50" t="s">
        <v>55</v>
      </c>
      <c r="D38" s="18"/>
      <c r="E38" s="17"/>
      <c r="F38" s="2"/>
      <c r="G38" s="38" t="s">
        <v>52</v>
      </c>
    </row>
    <row r="39" spans="2:7" ht="54" customHeight="1" thickBot="1">
      <c r="B39" s="22"/>
      <c r="C39" s="50" t="s">
        <v>49</v>
      </c>
      <c r="D39" s="18"/>
      <c r="E39" s="17"/>
      <c r="F39" s="2"/>
      <c r="G39" s="39" t="s">
        <v>50</v>
      </c>
    </row>
    <row r="40" spans="2:7" ht="54" customHeight="1" thickBot="1">
      <c r="B40" s="22"/>
      <c r="C40" s="48" t="s">
        <v>51</v>
      </c>
      <c r="D40" s="18"/>
      <c r="E40" s="17"/>
      <c r="F40" s="2"/>
      <c r="G40" s="39" t="s">
        <v>52</v>
      </c>
    </row>
    <row r="41" spans="2:7" ht="85.5" customHeight="1" thickBot="1">
      <c r="B41" s="22"/>
      <c r="C41" s="48" t="s">
        <v>56</v>
      </c>
      <c r="D41" s="18"/>
      <c r="E41" s="17"/>
      <c r="F41" s="2"/>
      <c r="G41" s="39" t="s">
        <v>57</v>
      </c>
    </row>
    <row r="42" spans="2:6" ht="60" customHeight="1" thickBot="1">
      <c r="B42" s="19"/>
      <c r="C42" s="44" t="s">
        <v>47</v>
      </c>
      <c r="D42" s="18"/>
      <c r="E42" s="17"/>
      <c r="F42" s="2"/>
    </row>
    <row r="43" spans="2:6" ht="83.25" customHeight="1" thickBot="1">
      <c r="B43" s="11"/>
      <c r="C43" s="46" t="s">
        <v>48</v>
      </c>
      <c r="D43" s="13"/>
      <c r="E43" s="14"/>
      <c r="F43" s="2"/>
    </row>
    <row r="44" spans="2:6" ht="59.25" customHeight="1" thickBot="1">
      <c r="B44" s="22"/>
      <c r="C44" s="47" t="s">
        <v>53</v>
      </c>
      <c r="D44" s="18"/>
      <c r="E44" s="17"/>
      <c r="F44" s="2"/>
    </row>
    <row r="45" spans="2:7" ht="54" customHeight="1" thickBot="1">
      <c r="B45" s="11"/>
      <c r="C45" s="44" t="s">
        <v>58</v>
      </c>
      <c r="D45" s="25"/>
      <c r="E45" s="14"/>
      <c r="F45" s="2"/>
      <c r="G45" s="1" t="s">
        <v>59</v>
      </c>
    </row>
    <row r="46" spans="2:6" ht="78" customHeight="1" thickBot="1">
      <c r="B46" s="22"/>
      <c r="C46" s="52" t="s">
        <v>60</v>
      </c>
      <c r="D46" s="18"/>
      <c r="E46" s="17"/>
      <c r="F46" s="2"/>
    </row>
    <row r="47" spans="2:6" ht="76.5" customHeight="1" thickBot="1">
      <c r="B47" s="11"/>
      <c r="C47" s="40" t="s">
        <v>62</v>
      </c>
      <c r="D47" s="18"/>
      <c r="E47" s="14"/>
      <c r="F47" s="2"/>
    </row>
    <row r="48" spans="2:8" ht="99" customHeight="1" thickBot="1">
      <c r="B48" s="22"/>
      <c r="C48" s="40" t="s">
        <v>63</v>
      </c>
      <c r="D48" s="18"/>
      <c r="E48" s="17"/>
      <c r="F48" s="2"/>
      <c r="H48" s="27"/>
    </row>
    <row r="49" spans="2:6" ht="87" customHeight="1" thickBot="1">
      <c r="B49" s="11"/>
      <c r="C49" s="41" t="s">
        <v>64</v>
      </c>
      <c r="D49" s="18"/>
      <c r="E49" s="14"/>
      <c r="F49" s="2"/>
    </row>
    <row r="50" spans="2:6" ht="67.5" customHeight="1" thickBot="1">
      <c r="B50" s="23"/>
      <c r="C50" s="42" t="s">
        <v>65</v>
      </c>
      <c r="D50" s="18"/>
      <c r="E50" s="24"/>
      <c r="F50" s="2"/>
    </row>
    <row r="51" spans="2:6" ht="84" customHeight="1" thickBot="1">
      <c r="B51" s="22"/>
      <c r="C51" s="20"/>
      <c r="D51" s="18"/>
      <c r="E51" s="17"/>
      <c r="F51" s="2"/>
    </row>
    <row r="52" spans="2:6" ht="51.75" customHeight="1" thickBot="1">
      <c r="B52" s="12"/>
      <c r="C52" s="26"/>
      <c r="D52" s="18"/>
      <c r="E52" s="15"/>
      <c r="F52" s="2"/>
    </row>
    <row r="53" spans="2:6" ht="65.25" customHeight="1" thickBot="1">
      <c r="B53" s="22"/>
      <c r="C53" s="7"/>
      <c r="D53" s="18"/>
      <c r="E53" s="17"/>
      <c r="F53" s="2"/>
    </row>
    <row r="54" spans="2:6" ht="26.25" customHeight="1" thickBot="1">
      <c r="B54" s="12"/>
      <c r="C54" s="5"/>
      <c r="D54" s="16"/>
      <c r="E54" s="15"/>
      <c r="F54" s="3"/>
    </row>
  </sheetData>
  <sheetProtection/>
  <mergeCells count="1">
    <mergeCell ref="C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User</cp:lastModifiedBy>
  <cp:lastPrinted>2021-09-14T07:25:51Z</cp:lastPrinted>
  <dcterms:created xsi:type="dcterms:W3CDTF">2013-08-21T05:30:05Z</dcterms:created>
  <dcterms:modified xsi:type="dcterms:W3CDTF">2021-09-15T12:00:52Z</dcterms:modified>
  <cp:category/>
  <cp:version/>
  <cp:contentType/>
  <cp:contentStatus/>
</cp:coreProperties>
</file>